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7.6.15\契約課\共有ファイルサーバ\500_物品契約\210契約公報\10 契約公告・契約公報\R06契約公告・契約公報\【第8号】0408入札公告10・11・12号（学務課）\2_公告\契約公告第10号\00 様式集\"/>
    </mc:Choice>
  </mc:AlternateContent>
  <bookViews>
    <workbookView xWindow="0" yWindow="0" windowWidth="20490" windowHeight="7635" tabRatio="936"/>
  </bookViews>
  <sheets>
    <sheet name="松浜小学校外51校" sheetId="46" r:id="rId1"/>
  </sheets>
  <definedNames>
    <definedName name="_xlnm.Print_Area" localSheetId="0">松浜小学校外51校!$A$1:$L$28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46" l="1"/>
  <c r="D14" i="46"/>
  <c r="D15" i="46"/>
  <c r="D16" i="46"/>
  <c r="D17" i="46"/>
  <c r="D18" i="46"/>
  <c r="D19" i="46"/>
  <c r="D20" i="46"/>
  <c r="D21" i="46"/>
  <c r="H13" i="46"/>
  <c r="J13" i="46" s="1"/>
  <c r="H14" i="46"/>
  <c r="H15" i="46"/>
  <c r="H16" i="46"/>
  <c r="H17" i="46"/>
  <c r="H18" i="46"/>
  <c r="H19" i="46"/>
  <c r="H20" i="46"/>
  <c r="H21" i="46"/>
  <c r="I22" i="46" l="1"/>
  <c r="J21" i="46"/>
  <c r="G21" i="46"/>
  <c r="J20" i="46"/>
  <c r="G20" i="46"/>
  <c r="J19" i="46"/>
  <c r="G19" i="46"/>
  <c r="J18" i="46"/>
  <c r="G18" i="46"/>
  <c r="J17" i="46"/>
  <c r="G17" i="46"/>
  <c r="J16" i="46"/>
  <c r="G16" i="46"/>
  <c r="J15" i="46"/>
  <c r="G15" i="46"/>
  <c r="J14" i="46"/>
  <c r="G14" i="46"/>
  <c r="G13" i="46"/>
  <c r="K13" i="46" s="1"/>
  <c r="K16" i="46" l="1"/>
  <c r="K18" i="46"/>
  <c r="K20" i="46"/>
  <c r="K15" i="46"/>
  <c r="K17" i="46"/>
  <c r="K19" i="46"/>
  <c r="K21" i="46"/>
  <c r="K14" i="46"/>
  <c r="K22" i="46" l="1"/>
  <c r="K23" i="46" s="1"/>
</calcChain>
</file>

<file path=xl/sharedStrings.xml><?xml version="1.0" encoding="utf-8"?>
<sst xmlns="http://schemas.openxmlformats.org/spreadsheetml/2006/main" count="63" uniqueCount="51">
  <si>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</si>
  <si>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</si>
  <si>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</si>
  <si>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</si>
  <si>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</si>
  <si>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</si>
  <si>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</si>
  <si>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</si>
  <si>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</si>
  <si>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</si>
  <si>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</si>
  <si>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Ｂ</t>
    <phoneticPr fontId="2"/>
  </si>
  <si>
    <t>Ｅ</t>
    <phoneticPr fontId="2"/>
  </si>
  <si>
    <t>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</si>
  <si>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</si>
  <si>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</si>
  <si>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</si>
  <si>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</si>
  <si>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</si>
  <si>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</si>
  <si>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</si>
  <si>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</si>
  <si>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</si>
  <si>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</si>
  <si>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</si>
  <si>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</si>
  <si>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</si>
  <si>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</si>
  <si>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</si>
  <si>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</si>
  <si>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</si>
  <si>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</si>
  <si>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</si>
  <si>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</si>
  <si>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</si>
  <si>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Ａ</t>
    <phoneticPr fontId="2"/>
  </si>
  <si>
    <t>Ｃ</t>
    <phoneticPr fontId="2"/>
  </si>
  <si>
    <t>Ｇ＝Ｅ×Ｆ</t>
    <phoneticPr fontId="2"/>
  </si>
  <si>
    <t>1月</t>
    <phoneticPr fontId="2"/>
  </si>
  <si>
    <t>3月</t>
    <phoneticPr fontId="2"/>
  </si>
  <si>
    <t>-</t>
    <phoneticPr fontId="2"/>
  </si>
  <si>
    <t>　年 額 合 計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</si>
  <si>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</si>
  <si>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※３　各月毎の月額計算結果によって生じる１円未満の端数は切り捨てるものとする。</t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</si>
  <si>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</si>
  <si>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</si>
  <si>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</si>
  <si>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令和6年</t>
    <rPh sb="0" eb="2">
      <t>レイワ</t>
    </rPh>
    <rPh sb="3" eb="4">
      <t>ネン</t>
    </rPh>
    <phoneticPr fontId="2"/>
  </si>
  <si>
    <t>※４　燃料費等調整額及び再生可能エネルギー発電促進賦課金については含まないものとする。</t>
    <rPh sb="3" eb="5">
      <t>ネンリョウ</t>
    </rPh>
    <rPh sb="5" eb="6">
      <t>ヒ</t>
    </rPh>
    <rPh sb="6" eb="7">
      <t>トウ</t>
    </rPh>
    <rPh sb="7" eb="9">
      <t>チョウセイ</t>
    </rPh>
    <rPh sb="9" eb="10">
      <t>ガク</t>
    </rPh>
    <rPh sb="10" eb="11">
      <t>オヨ</t>
    </rPh>
    <rPh sb="12" eb="14">
      <t>サイセイ</t>
    </rPh>
    <rPh sb="14" eb="16">
      <t>カノウ</t>
    </rPh>
    <rPh sb="21" eb="23">
      <t>ハツデン</t>
    </rPh>
    <rPh sb="23" eb="25">
      <t>ソクシン</t>
    </rPh>
    <rPh sb="25" eb="28">
      <t>フカキン</t>
    </rPh>
    <rPh sb="33" eb="34">
      <t>フク</t>
    </rPh>
    <phoneticPr fontId="2"/>
  </si>
  <si>
    <t>件名： 新潟市立学校で使用する電力の供給（松浜小学校 外51校）</t>
    <rPh sb="0" eb="2">
      <t>ケンメイ</t>
    </rPh>
    <rPh sb="4" eb="8">
      <t>ニイガタシリツ</t>
    </rPh>
    <rPh sb="8" eb="10">
      <t>ガッコウ</t>
    </rPh>
    <rPh sb="11" eb="13">
      <t>シヨウ</t>
    </rPh>
    <rPh sb="15" eb="17">
      <t>デンリョク</t>
    </rPh>
    <rPh sb="18" eb="20">
      <t>キョウキュウ</t>
    </rPh>
    <rPh sb="21" eb="23">
      <t>マツハマ</t>
    </rPh>
    <rPh sb="23" eb="26">
      <t>ショウガッコウ</t>
    </rPh>
    <rPh sb="27" eb="28">
      <t>ガイ</t>
    </rPh>
    <rPh sb="30" eb="31">
      <t>コウ</t>
    </rPh>
    <phoneticPr fontId="2"/>
  </si>
  <si>
    <t>令和7年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</si>
</sst>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;[Red]\-#,##0.0"/>
    <numFmt numFmtId="178" formatCode="0.00;\-0.00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/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40" fontId="3" fillId="0" borderId="9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3" fillId="0" borderId="36" xfId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7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Font="1" applyBorder="1" applyAlignment="1" applyProtection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34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Font="1" applyBorder="1" applyAlignment="1" applyProtection="1">
      <alignment vertical="center"/>
    </xf>
    <xf numFmtId="38" fontId="3" fillId="0" borderId="40" xfId="1" applyFont="1" applyBorder="1" applyAlignment="1" applyProtection="1">
      <alignment horizontal="left"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8"/>
  <sheetViews>
    <sheetView showGridLines="0" tabSelected="1" view="pageBreakPreview" zoomScale="85" zoomScaleNormal="85" zoomScaleSheetLayoutView="85" workbookViewId="0"/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2" customWidth="1"/>
    <col min="6" max="6" width="8.25" style="42" customWidth="1"/>
    <col min="7" max="7" width="18.625" style="42" customWidth="1"/>
    <col min="8" max="9" width="13.875" customWidth="1"/>
    <col min="10" max="10" width="18.625" style="42" customWidth="1"/>
    <col min="11" max="11" width="22.75" style="42" customWidth="1"/>
    <col min="12" max="12" width="9.375" customWidth="1"/>
  </cols>
  <sheetData>
    <row r="1" spans="1:12" ht="24.75" customHeight="1" x14ac:dyDescent="0.2">
      <c r="A1" s="51" t="s">
        <v>22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6.75" customHeight="1" x14ac:dyDescent="0.15"/>
    <row r="4" spans="1:12" ht="23.25" customHeight="1" thickBot="1" x14ac:dyDescent="0.2">
      <c r="B4" s="73" t="s">
        <v>49</v>
      </c>
      <c r="C4" s="73"/>
      <c r="D4" s="73"/>
      <c r="E4" s="73"/>
      <c r="F4" s="73"/>
      <c r="G4" s="73"/>
      <c r="H4" s="73"/>
      <c r="J4" s="35" t="s">
        <v>8</v>
      </c>
      <c r="K4" s="52"/>
      <c r="L4" s="24"/>
    </row>
    <row r="5" spans="1:12" ht="13.5" customHeight="1" thickBot="1" x14ac:dyDescent="0.2"/>
    <row r="6" spans="1:12" ht="27.75" customHeight="1" thickBot="1" x14ac:dyDescent="0.2">
      <c r="B6" s="23" t="s">
        <v>23</v>
      </c>
      <c r="C6" s="59"/>
      <c r="D6" s="36" t="s">
        <v>17</v>
      </c>
      <c r="E6" s="37"/>
      <c r="F6" s="37"/>
      <c r="G6" s="60"/>
      <c r="H6" s="20"/>
      <c r="K6" s="53"/>
    </row>
    <row r="7" spans="1:12" ht="27.75" customHeight="1" thickBot="1" x14ac:dyDescent="0.2">
      <c r="B7" s="43" t="s">
        <v>34</v>
      </c>
      <c r="D7" s="38" t="s">
        <v>18</v>
      </c>
      <c r="E7" s="39"/>
      <c r="F7" s="39"/>
      <c r="G7" s="34"/>
      <c r="H7" s="20" t="s">
        <v>20</v>
      </c>
      <c r="J7" s="61"/>
    </row>
    <row r="8" spans="1:12" ht="27.75" customHeight="1" thickBot="1" x14ac:dyDescent="0.2">
      <c r="D8" s="40" t="s">
        <v>19</v>
      </c>
      <c r="E8" s="41"/>
      <c r="F8" s="41"/>
      <c r="G8" s="33"/>
      <c r="H8" s="20" t="s">
        <v>21</v>
      </c>
    </row>
    <row r="9" spans="1:12" ht="27.75" customHeight="1" thickBot="1" x14ac:dyDescent="0.25">
      <c r="B9" s="22" t="s">
        <v>24</v>
      </c>
    </row>
    <row r="10" spans="1:12" ht="27" customHeight="1" x14ac:dyDescent="0.15">
      <c r="B10" s="9"/>
      <c r="C10" s="10" t="s">
        <v>5</v>
      </c>
      <c r="D10" s="74" t="s">
        <v>9</v>
      </c>
      <c r="E10" s="75"/>
      <c r="F10" s="75"/>
      <c r="G10" s="76"/>
      <c r="H10" s="77" t="s">
        <v>14</v>
      </c>
      <c r="I10" s="77"/>
      <c r="J10" s="78"/>
      <c r="K10" s="79" t="s">
        <v>4</v>
      </c>
    </row>
    <row r="11" spans="1:12" ht="27" customHeight="1" x14ac:dyDescent="0.15">
      <c r="B11" s="81" t="s">
        <v>6</v>
      </c>
      <c r="C11" s="6"/>
      <c r="D11" s="13" t="s">
        <v>10</v>
      </c>
      <c r="E11" s="14" t="s">
        <v>1</v>
      </c>
      <c r="F11" s="14" t="s">
        <v>7</v>
      </c>
      <c r="G11" s="15" t="s">
        <v>2</v>
      </c>
      <c r="H11" s="16" t="s">
        <v>0</v>
      </c>
      <c r="I11" s="14" t="s">
        <v>3</v>
      </c>
      <c r="J11" s="14" t="s">
        <v>2</v>
      </c>
      <c r="K11" s="80"/>
    </row>
    <row r="12" spans="1:12" ht="27" customHeight="1" thickBot="1" x14ac:dyDescent="0.2">
      <c r="B12" s="82"/>
      <c r="C12" s="7"/>
      <c r="D12" s="11" t="s">
        <v>35</v>
      </c>
      <c r="E12" s="12" t="s">
        <v>11</v>
      </c>
      <c r="F12" s="12" t="s">
        <v>36</v>
      </c>
      <c r="G12" s="8" t="s">
        <v>46</v>
      </c>
      <c r="H12" s="17" t="s">
        <v>12</v>
      </c>
      <c r="I12" s="12" t="s">
        <v>13</v>
      </c>
      <c r="J12" s="12" t="s">
        <v>37</v>
      </c>
      <c r="K12" s="18" t="s">
        <v>45</v>
      </c>
    </row>
    <row r="13" spans="1:12" ht="27" customHeight="1" thickTop="1" x14ac:dyDescent="0.15">
      <c r="B13" s="54" t="s">
        <v>47</v>
      </c>
      <c r="C13" s="2" t="s">
        <v>26</v>
      </c>
      <c r="D13" s="64">
        <f t="shared" ref="D13:D21" si="0">$G$6</f>
        <v>0</v>
      </c>
      <c r="E13" s="55">
        <v>6751</v>
      </c>
      <c r="F13" s="27">
        <v>1</v>
      </c>
      <c r="G13" s="25">
        <f>ROUNDDOWN(D13*E13*(185%-F13),2)</f>
        <v>0</v>
      </c>
      <c r="H13" s="67">
        <f>$G$7</f>
        <v>0</v>
      </c>
      <c r="I13" s="56">
        <v>844000</v>
      </c>
      <c r="J13" s="28">
        <f>H13*I13</f>
        <v>0</v>
      </c>
      <c r="K13" s="26">
        <f>ROUNDDOWN(G13+J13,0)</f>
        <v>0</v>
      </c>
    </row>
    <row r="14" spans="1:12" ht="27" customHeight="1" x14ac:dyDescent="0.15">
      <c r="B14" s="54" t="s">
        <v>47</v>
      </c>
      <c r="C14" s="2" t="s">
        <v>27</v>
      </c>
      <c r="D14" s="64">
        <f t="shared" si="0"/>
        <v>0</v>
      </c>
      <c r="E14" s="55">
        <v>6751</v>
      </c>
      <c r="F14" s="27">
        <v>1</v>
      </c>
      <c r="G14" s="25">
        <f t="shared" ref="G14:G21" si="1">ROUNDDOWN(D14*E14*(185%-F14),2)</f>
        <v>0</v>
      </c>
      <c r="H14" s="67">
        <f t="shared" ref="H14:H15" si="2">$G$7</f>
        <v>0</v>
      </c>
      <c r="I14" s="56">
        <v>526300</v>
      </c>
      <c r="J14" s="28">
        <f t="shared" ref="J14:J21" si="3">H14*I14</f>
        <v>0</v>
      </c>
      <c r="K14" s="26">
        <f t="shared" ref="K14:K21" si="4">ROUNDDOWN(G14+J14,0)</f>
        <v>0</v>
      </c>
    </row>
    <row r="15" spans="1:12" ht="27" customHeight="1" x14ac:dyDescent="0.15">
      <c r="B15" s="54" t="s">
        <v>47</v>
      </c>
      <c r="C15" s="2" t="s">
        <v>28</v>
      </c>
      <c r="D15" s="64">
        <f t="shared" si="0"/>
        <v>0</v>
      </c>
      <c r="E15" s="55">
        <v>6751</v>
      </c>
      <c r="F15" s="27">
        <v>1</v>
      </c>
      <c r="G15" s="25">
        <f t="shared" si="1"/>
        <v>0</v>
      </c>
      <c r="H15" s="67">
        <f t="shared" si="2"/>
        <v>0</v>
      </c>
      <c r="I15" s="56">
        <v>840800</v>
      </c>
      <c r="J15" s="28">
        <f t="shared" si="3"/>
        <v>0</v>
      </c>
      <c r="K15" s="26">
        <f t="shared" si="4"/>
        <v>0</v>
      </c>
    </row>
    <row r="16" spans="1:12" ht="27" customHeight="1" x14ac:dyDescent="0.15">
      <c r="B16" s="54" t="s">
        <v>47</v>
      </c>
      <c r="C16" s="2" t="s">
        <v>29</v>
      </c>
      <c r="D16" s="64">
        <f t="shared" si="0"/>
        <v>0</v>
      </c>
      <c r="E16" s="55">
        <v>6751</v>
      </c>
      <c r="F16" s="27">
        <v>1</v>
      </c>
      <c r="G16" s="25">
        <f t="shared" si="1"/>
        <v>0</v>
      </c>
      <c r="H16" s="66">
        <f t="shared" ref="H16:H21" si="5">$G$8</f>
        <v>0</v>
      </c>
      <c r="I16" s="56">
        <v>620200</v>
      </c>
      <c r="J16" s="28">
        <f t="shared" si="3"/>
        <v>0</v>
      </c>
      <c r="K16" s="26">
        <f t="shared" si="4"/>
        <v>0</v>
      </c>
    </row>
    <row r="17" spans="2:12" ht="27" customHeight="1" x14ac:dyDescent="0.15">
      <c r="B17" s="54" t="s">
        <v>47</v>
      </c>
      <c r="C17" s="2" t="s">
        <v>30</v>
      </c>
      <c r="D17" s="64">
        <f t="shared" si="0"/>
        <v>0</v>
      </c>
      <c r="E17" s="55">
        <v>6751</v>
      </c>
      <c r="F17" s="27">
        <v>1</v>
      </c>
      <c r="G17" s="25">
        <f t="shared" si="1"/>
        <v>0</v>
      </c>
      <c r="H17" s="66">
        <f t="shared" si="5"/>
        <v>0</v>
      </c>
      <c r="I17" s="56">
        <v>735000</v>
      </c>
      <c r="J17" s="28">
        <f t="shared" si="3"/>
        <v>0</v>
      </c>
      <c r="K17" s="26">
        <f t="shared" si="4"/>
        <v>0</v>
      </c>
    </row>
    <row r="18" spans="2:12" ht="27" customHeight="1" x14ac:dyDescent="0.15">
      <c r="B18" s="54" t="s">
        <v>47</v>
      </c>
      <c r="C18" s="2" t="s">
        <v>31</v>
      </c>
      <c r="D18" s="64">
        <f t="shared" si="0"/>
        <v>0</v>
      </c>
      <c r="E18" s="55">
        <v>6751</v>
      </c>
      <c r="F18" s="27">
        <v>1</v>
      </c>
      <c r="G18" s="25">
        <f t="shared" si="1"/>
        <v>0</v>
      </c>
      <c r="H18" s="66">
        <f t="shared" si="5"/>
        <v>0</v>
      </c>
      <c r="I18" s="56">
        <v>812600</v>
      </c>
      <c r="J18" s="28">
        <f t="shared" si="3"/>
        <v>0</v>
      </c>
      <c r="K18" s="26">
        <f t="shared" si="4"/>
        <v>0</v>
      </c>
    </row>
    <row r="19" spans="2:12" ht="27" customHeight="1" x14ac:dyDescent="0.15">
      <c r="B19" s="54" t="s">
        <v>50</v>
      </c>
      <c r="C19" s="2" t="s">
        <v>38</v>
      </c>
      <c r="D19" s="64">
        <f t="shared" si="0"/>
        <v>0</v>
      </c>
      <c r="E19" s="55">
        <v>6751</v>
      </c>
      <c r="F19" s="27">
        <v>1</v>
      </c>
      <c r="G19" s="25">
        <f t="shared" si="1"/>
        <v>0</v>
      </c>
      <c r="H19" s="66">
        <f t="shared" si="5"/>
        <v>0</v>
      </c>
      <c r="I19" s="56">
        <v>885000</v>
      </c>
      <c r="J19" s="28">
        <f t="shared" si="3"/>
        <v>0</v>
      </c>
      <c r="K19" s="26">
        <f t="shared" si="4"/>
        <v>0</v>
      </c>
    </row>
    <row r="20" spans="2:12" ht="27" customHeight="1" x14ac:dyDescent="0.15">
      <c r="B20" s="54" t="s">
        <v>50</v>
      </c>
      <c r="C20" s="2" t="s">
        <v>32</v>
      </c>
      <c r="D20" s="64">
        <f t="shared" si="0"/>
        <v>0</v>
      </c>
      <c r="E20" s="55">
        <v>6751</v>
      </c>
      <c r="F20" s="27">
        <v>1</v>
      </c>
      <c r="G20" s="25">
        <f t="shared" si="1"/>
        <v>0</v>
      </c>
      <c r="H20" s="66">
        <f t="shared" si="5"/>
        <v>0</v>
      </c>
      <c r="I20" s="56">
        <v>914200</v>
      </c>
      <c r="J20" s="28">
        <f t="shared" si="3"/>
        <v>0</v>
      </c>
      <c r="K20" s="26">
        <f t="shared" si="4"/>
        <v>0</v>
      </c>
    </row>
    <row r="21" spans="2:12" ht="27" customHeight="1" thickBot="1" x14ac:dyDescent="0.2">
      <c r="B21" s="54" t="s">
        <v>50</v>
      </c>
      <c r="C21" s="44" t="s">
        <v>39</v>
      </c>
      <c r="D21" s="65">
        <f t="shared" si="0"/>
        <v>0</v>
      </c>
      <c r="E21" s="62">
        <v>6751</v>
      </c>
      <c r="F21" s="45">
        <v>1</v>
      </c>
      <c r="G21" s="46">
        <f t="shared" si="1"/>
        <v>0</v>
      </c>
      <c r="H21" s="68">
        <f t="shared" si="5"/>
        <v>0</v>
      </c>
      <c r="I21" s="57">
        <v>716600</v>
      </c>
      <c r="J21" s="47">
        <f t="shared" si="3"/>
        <v>0</v>
      </c>
      <c r="K21" s="26">
        <f t="shared" si="4"/>
        <v>0</v>
      </c>
    </row>
    <row r="22" spans="2:12" ht="27" customHeight="1" thickTop="1" thickBot="1" x14ac:dyDescent="0.2">
      <c r="B22" s="69" t="s">
        <v>33</v>
      </c>
      <c r="C22" s="70"/>
      <c r="D22" s="29" t="s">
        <v>40</v>
      </c>
      <c r="E22" s="29" t="s">
        <v>40</v>
      </c>
      <c r="F22" s="29" t="s">
        <v>40</v>
      </c>
      <c r="G22" s="30" t="s">
        <v>40</v>
      </c>
      <c r="H22" s="31" t="s">
        <v>40</v>
      </c>
      <c r="I22" s="32">
        <f>SUM(I13:I21)</f>
        <v>6894700</v>
      </c>
      <c r="J22" s="63" t="s">
        <v>41</v>
      </c>
      <c r="K22" s="48">
        <f>SUM(K13:K21)</f>
        <v>0</v>
      </c>
      <c r="L22" s="21"/>
    </row>
    <row r="23" spans="2:12" ht="32.25" customHeight="1" thickBot="1" x14ac:dyDescent="0.2">
      <c r="B23" s="71"/>
      <c r="C23" s="71"/>
      <c r="D23" s="58"/>
      <c r="E23" s="4"/>
      <c r="F23" s="4"/>
      <c r="G23" s="4"/>
      <c r="H23" s="5"/>
      <c r="I23" s="19"/>
      <c r="J23" s="49" t="s">
        <v>42</v>
      </c>
      <c r="K23" s="50">
        <f>ROUNDDOWN(K22*100/110,0)</f>
        <v>0</v>
      </c>
    </row>
    <row r="24" spans="2:12" x14ac:dyDescent="0.15">
      <c r="B24" s="1" t="s">
        <v>16</v>
      </c>
      <c r="H24" s="59"/>
      <c r="I24" s="59"/>
      <c r="J24" s="59"/>
      <c r="K24" s="59"/>
    </row>
    <row r="25" spans="2:12" x14ac:dyDescent="0.15">
      <c r="B25" s="1" t="s">
        <v>25</v>
      </c>
      <c r="H25" s="59"/>
      <c r="I25" s="59"/>
      <c r="J25" s="59"/>
      <c r="K25" s="59"/>
    </row>
    <row r="26" spans="2:12" x14ac:dyDescent="0.15">
      <c r="B26" s="1" t="s">
        <v>43</v>
      </c>
    </row>
    <row r="27" spans="2:12" x14ac:dyDescent="0.15">
      <c r="B27" s="1" t="s">
        <v>48</v>
      </c>
    </row>
    <row r="28" spans="2:12" x14ac:dyDescent="0.15">
      <c r="B28" s="1" t="s">
        <v>44</v>
      </c>
    </row>
  </sheetData>
  <mergeCells count="8">
    <mergeCell ref="B22:C22"/>
    <mergeCell ref="B23:C23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松浜小学校外51校</vt:lpstr>
      <vt:lpstr>松浜小学校外51校!Print_Area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新潟市　鈴木</cp:lastModifiedBy>
  <cp:lastPrinted>2023-03-17T06:50:16Z</cp:lastPrinted>
  <dcterms:created xsi:type="dcterms:W3CDTF">2001-06-15T09:32:05Z</dcterms:created>
  <dcterms:modified xsi:type="dcterms:W3CDTF">2024-04-02T07:33:46Z</dcterms:modified>
</cp:coreProperties>
</file>