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drawings/drawing2.xml" ContentType="application/vnd.openxmlformats-officedocument.drawing+xml"/>
  <Override PartName="/xl/comments19.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20.xml" ContentType="application/vnd.openxmlformats-officedocument.spreadsheetml.comments+xml"/>
  <Override PartName="/xl/comments2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codeName="ThisWorkbook"/>
  <bookViews>
    <workbookView xWindow="-105" yWindow="-105" windowWidth="19425" windowHeight="10425" tabRatio="750" firstSheet="1" activeTab="1"/>
  </bookViews>
  <sheets>
    <sheet name="付表３－２" sheetId="27" state="hidden" r:id="rId1"/>
    <sheet name="はじめに" sheetId="160" r:id="rId2"/>
    <sheet name="基本情報入力シート" sheetId="125" r:id="rId3"/>
    <sheet name="提出書類一覧表" sheetId="126" r:id="rId4"/>
    <sheet name="目次" sheetId="127" r:id="rId5"/>
    <sheet name="指定・更新申請" sheetId="128" r:id="rId6"/>
    <sheet name="変更申請" sheetId="129" r:id="rId7"/>
    <sheet name="事業等開始・変更" sheetId="130" r:id="rId8"/>
    <sheet name="変更届" sheetId="131" r:id="rId9"/>
    <sheet name="付表10" sheetId="132" r:id="rId10"/>
    <sheet name="勤務形態一覧表（自立生活援助）" sheetId="100" r:id="rId11"/>
    <sheet name="経歴書_管理者" sheetId="133" r:id="rId12"/>
    <sheet name="経歴書_サ管1" sheetId="134" r:id="rId13"/>
    <sheet name="経歴書_サ責2" sheetId="135" r:id="rId14"/>
    <sheet name="経歴書_サ責3" sheetId="136" r:id="rId15"/>
    <sheet name="経歴書_サ責4" sheetId="137" r:id="rId16"/>
    <sheet name="経歴書_サ責5" sheetId="138" r:id="rId17"/>
    <sheet name="経歴書_サ責6" sheetId="139" r:id="rId18"/>
    <sheet name="経歴書_サ責7" sheetId="140" r:id="rId19"/>
    <sheet name="位置図" sheetId="141" r:id="rId20"/>
    <sheet name="平面図" sheetId="142" r:id="rId21"/>
    <sheet name="概要写真" sheetId="143" r:id="rId22"/>
    <sheet name="設備・備品" sheetId="144" r:id="rId23"/>
    <sheet name="主対象_者" sheetId="145" r:id="rId24"/>
    <sheet name="苦情解決_者" sheetId="146" r:id="rId25"/>
    <sheet name="誓約書" sheetId="147" r:id="rId26"/>
    <sheet name="誓約書別紙①" sheetId="148" r:id="rId27"/>
    <sheet name="役員等名簿" sheetId="149" r:id="rId28"/>
    <sheet name="近隣住民報告書" sheetId="150" r:id="rId29"/>
    <sheet name="介護給付費等届出書" sheetId="151" r:id="rId30"/>
    <sheet name="介護給付費等　体制等状況一覧" sheetId="152" r:id="rId31"/>
    <sheet name="福祉専門職員配置等加算" sheetId="153" r:id="rId32"/>
    <sheet name="居住支援連携体制加算" sheetId="154" r:id="rId33"/>
    <sheet name="ピアサポート体制加算" sheetId="155" r:id="rId34"/>
    <sheet name="地域生活支援拠点等に関連する加算の届出 " sheetId="156" r:id="rId35"/>
    <sheet name="地域生活支援拠点等機能強化加算" sheetId="157" r:id="rId36"/>
    <sheet name="業管登録(者)" sheetId="158" r:id="rId37"/>
    <sheet name="業管変更(者)" sheetId="159" r:id="rId38"/>
    <sheet name="選択肢" sheetId="90" r:id="rId39"/>
  </sheets>
  <definedNames>
    <definedName name="____________________________________________________________________kk29" localSheetId="1">#REF!</definedName>
    <definedName name="____________________________________________________________________kk29">#REF!</definedName>
    <definedName name="___________________________________________________________________kk29" localSheetId="1">#REF!</definedName>
    <definedName name="___________________________________________________________________kk29">#REF!</definedName>
    <definedName name="__________________________________________________________________kk29" localSheetId="1">#REF!</definedName>
    <definedName name="__________________________________________________________________kk29">#REF!</definedName>
    <definedName name="_________________________________________________________________kk06">#REF!</definedName>
    <definedName name="_________________________________________________________________kk29">#REF!</definedName>
    <definedName name="________________________________________________________________kk06">#REF!</definedName>
    <definedName name="________________________________________________________________kk29">#REF!</definedName>
    <definedName name="_______________________________________________________________kk06">#REF!</definedName>
    <definedName name="_______________________________________________________________kk29">#REF!</definedName>
    <definedName name="______________________________________________________________kk06">#REF!</definedName>
    <definedName name="______________________________________________________________kk29">#REF!</definedName>
    <definedName name="_____________________________________________________________kk06">#REF!</definedName>
    <definedName name="_____________________________________________________________kk29">#REF!</definedName>
    <definedName name="____________________________________________________________kk06">#REF!</definedName>
    <definedName name="____________________________________________________________kk29">#REF!</definedName>
    <definedName name="___________________________________________________________kk06">#REF!</definedName>
    <definedName name="___________________________________________________________kk29">#REF!</definedName>
    <definedName name="__________________________________________________________kk06">#REF!</definedName>
    <definedName name="__________________________________________________________kk29">#REF!</definedName>
    <definedName name="_________________________________________________________kk06">#REF!</definedName>
    <definedName name="_________________________________________________________kk29">#REF!</definedName>
    <definedName name="________________________________________________________kk06">#REF!</definedName>
    <definedName name="________________________________________________________kk29">#REF!</definedName>
    <definedName name="_______________________________________________________kk06">#REF!</definedName>
    <definedName name="_______________________________________________________kk29">#REF!</definedName>
    <definedName name="______________________________________________________kk06">#REF!</definedName>
    <definedName name="______________________________________________________kk29">#REF!</definedName>
    <definedName name="_____________________________________________________kk06">#REF!</definedName>
    <definedName name="_____________________________________________________kk29">#REF!</definedName>
    <definedName name="____________________________________________________kk06">#REF!</definedName>
    <definedName name="____________________________________________________kk29">#REF!</definedName>
    <definedName name="___________________________________________________kk06">#REF!</definedName>
    <definedName name="___________________________________________________kk29">#REF!</definedName>
    <definedName name="__________________________________________________kk06">#REF!</definedName>
    <definedName name="__________________________________________________kk29">#REF!</definedName>
    <definedName name="_________________________________________________kk06">#REF!</definedName>
    <definedName name="_________________________________________________kk29">#REF!</definedName>
    <definedName name="________________________________________________kk06">#REF!</definedName>
    <definedName name="________________________________________________kk29">#REF!</definedName>
    <definedName name="_______________________________________________kk06">#REF!</definedName>
    <definedName name="_______________________________________________kk29">#REF!</definedName>
    <definedName name="______________________________________________kk06">#REF!</definedName>
    <definedName name="______________________________________________kk29">#REF!</definedName>
    <definedName name="_____________________________________________kk06">#REF!</definedName>
    <definedName name="_____________________________________________kk29">#REF!</definedName>
    <definedName name="____________________________________________kk06">#REF!</definedName>
    <definedName name="____________________________________________kk29">#REF!</definedName>
    <definedName name="___________________________________________kk06">#REF!</definedName>
    <definedName name="___________________________________________kk29">#REF!</definedName>
    <definedName name="__________________________________________kk06">#REF!</definedName>
    <definedName name="__________________________________________kk29">#REF!</definedName>
    <definedName name="_________________________________________kk06">#REF!</definedName>
    <definedName name="_________________________________________kk29">#REF!</definedName>
    <definedName name="________________________________________kk06">#REF!</definedName>
    <definedName name="________________________________________kk29">#REF!</definedName>
    <definedName name="_______________________________________kk06">#REF!</definedName>
    <definedName name="_______________________________________kk29">#REF!</definedName>
    <definedName name="______________________________________kk06">#REF!</definedName>
    <definedName name="______________________________________kk29">#REF!</definedName>
    <definedName name="_____________________________________kk06">#REF!</definedName>
    <definedName name="_____________________________________kk29">#REF!</definedName>
    <definedName name="____________________________________kk06">#REF!</definedName>
    <definedName name="____________________________________kk29">#REF!</definedName>
    <definedName name="___________________________________kk06">#REF!</definedName>
    <definedName name="___________________________________kk29">#REF!</definedName>
    <definedName name="__________________________________kk06">#REF!</definedName>
    <definedName name="__________________________________kk29">#REF!</definedName>
    <definedName name="_________________________________kk06">#REF!</definedName>
    <definedName name="_________________________________kk29">#REF!</definedName>
    <definedName name="________________________________kk06">#REF!</definedName>
    <definedName name="________________________________kk29">#REF!</definedName>
    <definedName name="_______________________________kk06">#REF!</definedName>
    <definedName name="_______________________________kk29">#REF!</definedName>
    <definedName name="______________________________kk06">#REF!</definedName>
    <definedName name="______________________________kk29">#REF!</definedName>
    <definedName name="_____________________________kk06">#REF!</definedName>
    <definedName name="_____________________________kk29">#REF!</definedName>
    <definedName name="____________________________kk06">#REF!</definedName>
    <definedName name="____________________________kk29">#REF!</definedName>
    <definedName name="___________________________kk06">#REF!</definedName>
    <definedName name="___________________________kk29">#REF!</definedName>
    <definedName name="__________________________kk06">#REF!</definedName>
    <definedName name="__________________________kk29">#REF!</definedName>
    <definedName name="_________________________kk06">#REF!</definedName>
    <definedName name="_________________________kk29">#REF!</definedName>
    <definedName name="________________________kk06">#REF!</definedName>
    <definedName name="________________________kk29">#REF!</definedName>
    <definedName name="_______________________kk06">#REF!</definedName>
    <definedName name="_______________________kk29">#REF!</definedName>
    <definedName name="______________________kk06">#REF!</definedName>
    <definedName name="______________________kk29">#REF!</definedName>
    <definedName name="_____________________kk06">#REF!</definedName>
    <definedName name="_____________________kk29">#REF!</definedName>
    <definedName name="____________________kk06">#REF!</definedName>
    <definedName name="____________________kk29">#REF!</definedName>
    <definedName name="___________________kk06">#REF!</definedName>
    <definedName name="___________________kk29">#REF!</definedName>
    <definedName name="__________________kk06">#REF!</definedName>
    <definedName name="__________________kk29">#REF!</definedName>
    <definedName name="_________________kk06">#REF!</definedName>
    <definedName name="_________________kk29">#REF!</definedName>
    <definedName name="________________kk06">#REF!</definedName>
    <definedName name="________________kk29">#REF!</definedName>
    <definedName name="_______________kk06">#REF!</definedName>
    <definedName name="_______________kk29">#REF!</definedName>
    <definedName name="______________kk06">#REF!</definedName>
    <definedName name="______________kk29">#REF!</definedName>
    <definedName name="_____________kk06">#REF!</definedName>
    <definedName name="_____________kk29">#REF!</definedName>
    <definedName name="____________kk06">#REF!</definedName>
    <definedName name="____________kk29">#REF!</definedName>
    <definedName name="___________kk06">#REF!</definedName>
    <definedName name="___________kk29">#REF!</definedName>
    <definedName name="__________kk06">#REF!</definedName>
    <definedName name="__________kk29">#REF!</definedName>
    <definedName name="_________kk06">#REF!</definedName>
    <definedName name="_________kk29">#REF!</definedName>
    <definedName name="________kk06">#REF!</definedName>
    <definedName name="________kk29">#REF!</definedName>
    <definedName name="_______kk06">#REF!</definedName>
    <definedName name="_______kk29">#REF!</definedName>
    <definedName name="______kk06">#REF!</definedName>
    <definedName name="______kk29">#REF!</definedName>
    <definedName name="_____kk06">#REF!</definedName>
    <definedName name="_____kk29">#REF!</definedName>
    <definedName name="____kk06">#REF!</definedName>
    <definedName name="____kk29">#REF!</definedName>
    <definedName name="___kk06" localSheetId="1">#REF!</definedName>
    <definedName name="___kk06">#REF!</definedName>
    <definedName name="___kk29" localSheetId="1">#REF!</definedName>
    <definedName name="___kk29">#REF!</definedName>
    <definedName name="__kk06" localSheetId="1">#REF!</definedName>
    <definedName name="__kk06">#REF!</definedName>
    <definedName name="__kk29">#REF!</definedName>
    <definedName name="_xlnm._FilterDatabase" localSheetId="30" hidden="1">'介護給付費等　体制等状況一覧'!$A$6:$BH$18</definedName>
    <definedName name="_kk06" localSheetId="1">#REF!</definedName>
    <definedName name="_kk06" localSheetId="35">#REF!</definedName>
    <definedName name="_kk06">#REF!</definedName>
    <definedName name="_kk29" localSheetId="1">#REF!</definedName>
    <definedName name="_kk29" localSheetId="35">#REF!</definedName>
    <definedName name="_kk29">#REF!</definedName>
    <definedName name="Avrg" localSheetId="1">#REF!</definedName>
    <definedName name="Avrg" localSheetId="35">#REF!</definedName>
    <definedName name="Avrg">#REF!</definedName>
    <definedName name="avrg1">#REF!</definedName>
    <definedName name="houjin">#REF!</definedName>
    <definedName name="jigyoumeishou">#REF!</definedName>
    <definedName name="jiritu" localSheetId="1">#REF!</definedName>
    <definedName name="jiritu">#REF!</definedName>
    <definedName name="ｋ">#N/A</definedName>
    <definedName name="kanagawaken">#REF!</definedName>
    <definedName name="kawasaki">#REF!</definedName>
    <definedName name="KK_03" localSheetId="1">#REF!</definedName>
    <definedName name="KK_03">#REF!</definedName>
    <definedName name="kk_04" localSheetId="1">#REF!</definedName>
    <definedName name="kk_04">#REF!</definedName>
    <definedName name="KK_06">#REF!</definedName>
    <definedName name="kk_07">#REF!</definedName>
    <definedName name="‐㏍08">#REF!</definedName>
    <definedName name="KK2_3">#REF!</definedName>
    <definedName name="ｋｋｋｋ">#REF!</definedName>
    <definedName name="nn">#REF!</definedName>
    <definedName name="_xlnm.Print_Area" localSheetId="33">ピアサポート体制加算!$A$1:$J$35</definedName>
    <definedName name="_xlnm.Print_Area" localSheetId="19">位置図!$A$1:$AC$32</definedName>
    <definedName name="_xlnm.Print_Area" localSheetId="30">'介護給付費等　体制等状況一覧'!$A$1:$BF$43</definedName>
    <definedName name="_xlnm.Print_Area" localSheetId="29">介護給付費等届出書!$A$1:$AJ$108</definedName>
    <definedName name="_xlnm.Print_Area" localSheetId="21">概要写真!$A$1:$X$100</definedName>
    <definedName name="_xlnm.Print_Area" localSheetId="32">居住支援連携体制加算!$A$1:$H$12</definedName>
    <definedName name="_xlnm.Print_Area" localSheetId="36">'業管登録(者)'!$A$1:$H$37</definedName>
    <definedName name="_xlnm.Print_Area" localSheetId="37">'業管変更(者)'!$A$1:$V$29</definedName>
    <definedName name="_xlnm.Print_Area" localSheetId="10">'勤務形態一覧表（自立生活援助）'!$A$1:$AN$79</definedName>
    <definedName name="_xlnm.Print_Area" localSheetId="28">近隣住民報告書!$A$1:$F$20</definedName>
    <definedName name="_xlnm.Print_Area" localSheetId="24">苦情解決_者!$A$1:$I$55</definedName>
    <definedName name="_xlnm.Print_Area" localSheetId="12">経歴書_サ管1!$A$1:$K$43</definedName>
    <definedName name="_xlnm.Print_Area" localSheetId="13">経歴書_サ責2!$A$1:$K$43</definedName>
    <definedName name="_xlnm.Print_Area" localSheetId="14">経歴書_サ責3!$A$1:$K$43</definedName>
    <definedName name="_xlnm.Print_Area" localSheetId="15">経歴書_サ責4!$A$1:$K$43</definedName>
    <definedName name="_xlnm.Print_Area" localSheetId="16">経歴書_サ責5!$A$1:$K$43</definedName>
    <definedName name="_xlnm.Print_Area" localSheetId="17">経歴書_サ責6!$A$1:$K$43</definedName>
    <definedName name="_xlnm.Print_Area" localSheetId="18">経歴書_サ責7!$A$1:$K$43</definedName>
    <definedName name="_xlnm.Print_Area" localSheetId="11">経歴書_管理者!$A$1:$K$43</definedName>
    <definedName name="_xlnm.Print_Area" localSheetId="5">指定・更新申請!$A$1:$U$70</definedName>
    <definedName name="_xlnm.Print_Area" localSheetId="7">事業等開始・変更!$A$1:$J$34</definedName>
    <definedName name="_xlnm.Print_Area" localSheetId="23">主対象_者!$A$1:$T$43</definedName>
    <definedName name="_xlnm.Print_Area" localSheetId="25">誓約書!$A$1:$N$23</definedName>
    <definedName name="_xlnm.Print_Area" localSheetId="26">誓約書別紙①!$A$1:$D$18</definedName>
    <definedName name="_xlnm.Print_Area" localSheetId="22">設備・備品!$A$1:$D$50</definedName>
    <definedName name="_xlnm.Print_Area" localSheetId="34">'地域生活支援拠点等に関連する加算の届出 '!$B$2:$AB$28</definedName>
    <definedName name="_xlnm.Print_Area" localSheetId="35">地域生活支援拠点等機能強化加算!$A$1:$AB$53</definedName>
    <definedName name="_xlnm.Print_Area" localSheetId="3">提出書類一覧表!$A$1:$AC$26</definedName>
    <definedName name="_xlnm.Print_Area" localSheetId="9">付表10!$A$1:$M$78</definedName>
    <definedName name="_xlnm.Print_Area" localSheetId="31">福祉専門職員配置等加算!$A$1:$J$54</definedName>
    <definedName name="_xlnm.Print_Area" localSheetId="20">平面図!$A$1:$AC$34</definedName>
    <definedName name="_xlnm.Print_Area" localSheetId="6">変更申請!$A$1:$L$36</definedName>
    <definedName name="_xlnm.Print_Area" localSheetId="8">変更届!$A$1:$AJ$46</definedName>
    <definedName name="_xlnm.Print_Area" localSheetId="4">目次!$A$1:$E$35</definedName>
    <definedName name="_xlnm.Print_Area" localSheetId="27">役員等名簿!$A$1:$S$42</definedName>
    <definedName name="Roman_01" localSheetId="1">#REF!</definedName>
    <definedName name="Roman_01" localSheetId="35">#REF!</definedName>
    <definedName name="Roman_01">#REF!</definedName>
    <definedName name="Roman_02" localSheetId="1">#REF!</definedName>
    <definedName name="Roman_02">#REF!</definedName>
    <definedName name="Roman_03" localSheetId="1">#REF!</definedName>
    <definedName name="Roman_03" localSheetId="35">#REF!</definedName>
    <definedName name="Roman_03">#REF!</definedName>
    <definedName name="Roman_04" localSheetId="1">#REF!</definedName>
    <definedName name="Roman_04" localSheetId="35">#REF!</definedName>
    <definedName name="Roman_04">#REF!</definedName>
    <definedName name="Roman_06">#REF!</definedName>
    <definedName name="roman_09">#REF!</definedName>
    <definedName name="roman_11">#REF!</definedName>
    <definedName name="roman11">#REF!</definedName>
    <definedName name="Roman2_1">#REF!</definedName>
    <definedName name="Roman2_3">#REF!</definedName>
    <definedName name="roman31">#REF!</definedName>
    <definedName name="roman33">#REF!</definedName>
    <definedName name="roman4_3">#REF!</definedName>
    <definedName name="roman43">#REF!</definedName>
    <definedName name="roman7_1">#REF!</definedName>
    <definedName name="roman77">#REF!</definedName>
    <definedName name="romann_12">#REF!</definedName>
    <definedName name="romann_66">#REF!</definedName>
    <definedName name="romann33">#REF!</definedName>
    <definedName name="serv">#REF!</definedName>
    <definedName name="serv_">#REF!</definedName>
    <definedName name="Serv_LIST">#REF!</definedName>
    <definedName name="servo1">#REF!</definedName>
    <definedName name="siharai">#REF!</definedName>
    <definedName name="sikuchouson">#REF!</definedName>
    <definedName name="sinseisaki">#REF!</definedName>
    <definedName name="ｔａｂｉｅ＿04">#REF!</definedName>
    <definedName name="table_03">#REF!</definedName>
    <definedName name="table_06">#REF!</definedName>
    <definedName name="table2_3">#REF!</definedName>
    <definedName name="tapi2">#REF!</definedName>
    <definedName name="tebie_07">#REF!</definedName>
    <definedName name="tebie_o7">#REF!</definedName>
    <definedName name="tebie07">#REF!</definedName>
    <definedName name="tebie08">#REF!</definedName>
    <definedName name="tebie33">#REF!</definedName>
    <definedName name="tebiroo">#REF!</definedName>
    <definedName name="teble">#REF!</definedName>
    <definedName name="teble_09">#REF!</definedName>
    <definedName name="teble77">#REF!</definedName>
    <definedName name="yokohama">#REF!</definedName>
    <definedName name="あ">#REF!</definedName>
    <definedName name="こ">#REF!</definedName>
    <definedName name="サービス種別">#REF!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医療型障害児入所施設" localSheetId="1">#REF!</definedName>
    <definedName name="医療型障害児入所施設">選択肢!$B$31:$J$31</definedName>
    <definedName name="一般相談支援事業" localSheetId="1">#REF!</definedName>
    <definedName name="一般相談支援事業">選択肢!$B$21:$J$21</definedName>
    <definedName name="確認">#N/A</definedName>
    <definedName name="看護時間">#REF!</definedName>
    <definedName name="機能訓練" localSheetId="1">#REF!</definedName>
    <definedName name="機能訓練">選択肢!$B$16:$J$16</definedName>
    <definedName name="居宅介護" localSheetId="1">#REF!</definedName>
    <definedName name="居宅介護">選択肢!$B$2:$D$2</definedName>
    <definedName name="居宅介護・重度訪問介護・同行援護・行動援護" localSheetId="1">#REF!</definedName>
    <definedName name="居宅介護・重度訪問介護・同行援護・行動援護">選択肢!$B$2:$J$2</definedName>
    <definedName name="居宅訪問型児童発達支援" localSheetId="1">#REF!</definedName>
    <definedName name="居宅訪問型児童発達支援">選択肢!$B$29:$J$29</definedName>
    <definedName name="共同生活援助" localSheetId="1">#REF!</definedName>
    <definedName name="共同生活援助">選択肢!$B$12:$J$12</definedName>
    <definedName name="共同生活援助・介護サービス包括型" localSheetId="1">#REF!</definedName>
    <definedName name="共同生活援助・介護サービス包括型">選択肢!$B$12:$J$12</definedName>
    <definedName name="共同生活援助・外部サービス利用型" localSheetId="1">#REF!</definedName>
    <definedName name="共同生活援助・外部サービス利用型">選択肢!$B$13:$J$13</definedName>
    <definedName name="共同生活援助・日中サービス支援型" localSheetId="1">#REF!</definedName>
    <definedName name="共同生活援助・日中サービス支援型">選択肢!$B$14:$J$14</definedName>
    <definedName name="計画2">#REF!</definedName>
    <definedName name="計画3">#REF!</definedName>
    <definedName name="計画4">#REF!</definedName>
    <definedName name="計画5">#REF!</definedName>
    <definedName name="計画6">#REF!</definedName>
    <definedName name="計画7">#REF!</definedName>
    <definedName name="計画8">#REF!</definedName>
    <definedName name="計画9">#REF!</definedName>
    <definedName name="行動援護" localSheetId="1">#REF!</definedName>
    <definedName name="行動援護">選択肢!$B$5:$D$5</definedName>
    <definedName name="児童発達支援・児童発達支援センターであるもの" localSheetId="1">#REF!</definedName>
    <definedName name="児童発達支援・児童発達支援センターであるもの">選択肢!$B$27:$K$27</definedName>
    <definedName name="児童発達支援・主として重症心身障害児を対象とする場合" localSheetId="1">#REF!</definedName>
    <definedName name="児童発達支援・主として重症心身障害児を対象とする場合">選択肢!$B$26:$J$26</definedName>
    <definedName name="児童発達支援・放課後等デイサービス" localSheetId="1">#REF!</definedName>
    <definedName name="児童発達支援・放課後等デイサービス">選択肢!$B$25:$J$25</definedName>
    <definedName name="自立生活援助" localSheetId="1">#REF!</definedName>
    <definedName name="自立生活援助">選択肢!$B$23:$J$23</definedName>
    <definedName name="種類" localSheetId="1">#REF!</definedName>
    <definedName name="種類">#REF!</definedName>
    <definedName name="就労移行支援" localSheetId="1">#REF!</definedName>
    <definedName name="就労移行支援">選択肢!$B$18:$J$18</definedName>
    <definedName name="就労継続支援Ａ型" localSheetId="1">#REF!</definedName>
    <definedName name="就労継続支援Ａ型">選択肢!$B$20:$J$20</definedName>
    <definedName name="就労継続支援Ａ型・B型" localSheetId="1">#REF!</definedName>
    <definedName name="就労継続支援Ａ型・B型">選択肢!$B$20:$J$20</definedName>
    <definedName name="就労継続支援Ｂ型" localSheetId="1">#REF!</definedName>
    <definedName name="就労継続支援Ｂ型">選択肢!#REF!</definedName>
    <definedName name="就労定着支援" localSheetId="1">#REF!</definedName>
    <definedName name="就労定着支援">選択肢!$B$22:$J$22</definedName>
    <definedName name="重度障害者等包括支援" localSheetId="1">#REF!</definedName>
    <definedName name="重度障害者等包括支援">選択肢!$B$11:$J$11</definedName>
    <definedName name="重度訪問介護" localSheetId="1">#REF!</definedName>
    <definedName name="重度訪問介護">選択肢!$B$3:$D$3</definedName>
    <definedName name="障害者支援施設" localSheetId="1">#REF!</definedName>
    <definedName name="障害者支援施設">選択肢!$B$15:$L$15</definedName>
    <definedName name="食事" localSheetId="1">#REF!</definedName>
    <definedName name="食事">#REF!</definedName>
    <definedName name="生活介護" localSheetId="1">#REF!</definedName>
    <definedName name="生活介護">選択肢!$B$7:$J$7</definedName>
    <definedName name="生活訓練" localSheetId="1">#REF!</definedName>
    <definedName name="生活訓練">選択肢!$B$17:$J$17</definedName>
    <definedName name="体制等状況一覧" localSheetId="1">#REF!</definedName>
    <definedName name="体制等状況一覧">#REF!</definedName>
    <definedName name="短期入所・空床利用型" localSheetId="1">#REF!</definedName>
    <definedName name="短期入所・空床利用型">選択肢!$B$9:$J$9</definedName>
    <definedName name="短期入所・単独型" localSheetId="1">#REF!</definedName>
    <definedName name="短期入所・単独型">選択肢!$B$10:$J$10</definedName>
    <definedName name="短期入所・併設型" localSheetId="1">#REF!</definedName>
    <definedName name="短期入所・併設型">選択肢!$B$8:$J$8</definedName>
    <definedName name="町っ油" localSheetId="1">#REF!</definedName>
    <definedName name="町っ油">#REF!</definedName>
    <definedName name="同行援護" localSheetId="1">#REF!</definedName>
    <definedName name="同行援護">選択肢!$B$4:$D$4</definedName>
    <definedName name="特定相談支援・障害児相談支援" localSheetId="1">#REF!</definedName>
    <definedName name="特定相談支援・障害児相談支援">選択肢!$B$24:$J$24</definedName>
    <definedName name="認定指定就労移行支援" localSheetId="1">#REF!</definedName>
    <definedName name="認定指定就労移行支援">選択肢!$B$19:$E$19</definedName>
    <definedName name="福祉型障害児入所施設" localSheetId="1">#REF!</definedName>
    <definedName name="福祉型障害児入所施設">選択肢!$B$30:$K$30</definedName>
    <definedName name="保育所等訪問支援" localSheetId="1">#REF!</definedName>
    <definedName name="保育所等訪問支援">選択肢!$B$28:$J$28</definedName>
    <definedName name="利用日数記入例" localSheetId="1">#REF!</definedName>
    <definedName name="利用日数記入例">#REF!</definedName>
    <definedName name="療養介護" localSheetId="1">#REF!</definedName>
    <definedName name="療養介護">選択肢!$B$6:$J$6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9" i="100" l="1"/>
  <c r="L39" i="100"/>
  <c r="O39" i="100"/>
  <c r="R39" i="100"/>
  <c r="U39" i="100"/>
  <c r="X39" i="100"/>
  <c r="AA39" i="100"/>
  <c r="AD39" i="100"/>
  <c r="AG39" i="100"/>
  <c r="F39" i="100"/>
  <c r="E39" i="100"/>
  <c r="D39" i="100"/>
  <c r="A12" i="130" l="1"/>
  <c r="A13" i="130"/>
  <c r="F26" i="158" l="1"/>
  <c r="E26" i="158"/>
  <c r="AL50" i="100"/>
  <c r="AG50" i="100"/>
  <c r="AA50" i="100" l="1"/>
  <c r="U50" i="100"/>
  <c r="O50" i="100"/>
  <c r="AK2" i="100"/>
  <c r="F14" i="159" l="1"/>
  <c r="O10" i="159"/>
  <c r="F10" i="159"/>
  <c r="F9" i="159"/>
  <c r="F5" i="159"/>
  <c r="C24" i="158"/>
  <c r="D23" i="158"/>
  <c r="F22" i="158"/>
  <c r="H21" i="158"/>
  <c r="D21" i="158"/>
  <c r="C20" i="158"/>
  <c r="F19" i="158"/>
  <c r="D19" i="158"/>
  <c r="C18" i="158"/>
  <c r="D17" i="158"/>
  <c r="C16" i="158"/>
  <c r="G7" i="158"/>
  <c r="F7" i="158"/>
  <c r="F6" i="158"/>
  <c r="G4" i="158"/>
  <c r="X43" i="157"/>
  <c r="X45" i="157" s="1"/>
  <c r="X28" i="157"/>
  <c r="G8" i="157"/>
  <c r="T3" i="157"/>
  <c r="G9" i="156"/>
  <c r="T2" i="156"/>
  <c r="C7" i="155"/>
  <c r="C6" i="155"/>
  <c r="H2" i="155"/>
  <c r="C7" i="154"/>
  <c r="C6" i="154"/>
  <c r="C5" i="154"/>
  <c r="G2" i="154"/>
  <c r="B6" i="153"/>
  <c r="I2" i="153"/>
  <c r="G19" i="151"/>
  <c r="K18" i="151"/>
  <c r="G17" i="151"/>
  <c r="G15" i="151"/>
  <c r="AB11" i="151"/>
  <c r="V11" i="151"/>
  <c r="V9" i="151"/>
  <c r="V7" i="151"/>
  <c r="Y4" i="151"/>
  <c r="C14" i="150"/>
  <c r="C13" i="150"/>
  <c r="C12" i="150"/>
  <c r="F6" i="150"/>
  <c r="E6" i="150"/>
  <c r="E5" i="150"/>
  <c r="E4" i="150"/>
  <c r="F3" i="150"/>
  <c r="A10" i="149"/>
  <c r="J9" i="149"/>
  <c r="E9" i="149"/>
  <c r="E8" i="149"/>
  <c r="A8" i="149"/>
  <c r="E7" i="149"/>
  <c r="N4" i="149"/>
  <c r="N21" i="147"/>
  <c r="N20" i="147"/>
  <c r="N19" i="147"/>
  <c r="N17" i="147"/>
  <c r="N16" i="147"/>
  <c r="O15" i="147"/>
  <c r="H9" i="147"/>
  <c r="F9" i="147"/>
  <c r="F7" i="147"/>
  <c r="H4" i="147"/>
  <c r="D5" i="146"/>
  <c r="D4" i="146"/>
  <c r="H5" i="145"/>
  <c r="H4" i="145"/>
  <c r="C5" i="144"/>
  <c r="C4" i="144"/>
  <c r="E3" i="143"/>
  <c r="F3" i="142"/>
  <c r="F3" i="141"/>
  <c r="B9" i="140"/>
  <c r="E8" i="140"/>
  <c r="B6" i="140"/>
  <c r="I5" i="140"/>
  <c r="E4" i="140"/>
  <c r="B9" i="139"/>
  <c r="E8" i="139"/>
  <c r="B6" i="139"/>
  <c r="I5" i="139"/>
  <c r="E4" i="139"/>
  <c r="B9" i="138"/>
  <c r="E8" i="138"/>
  <c r="B6" i="138"/>
  <c r="I5" i="138"/>
  <c r="E4" i="138"/>
  <c r="B9" i="137"/>
  <c r="E8" i="137"/>
  <c r="B6" i="137"/>
  <c r="I5" i="137"/>
  <c r="E4" i="137"/>
  <c r="B9" i="136"/>
  <c r="E8" i="136"/>
  <c r="B6" i="136"/>
  <c r="I5" i="136"/>
  <c r="E4" i="136"/>
  <c r="B9" i="135"/>
  <c r="E8" i="135"/>
  <c r="B6" i="135"/>
  <c r="I5" i="135"/>
  <c r="E4" i="135"/>
  <c r="B9" i="134"/>
  <c r="E8" i="134"/>
  <c r="B6" i="134"/>
  <c r="I5" i="134"/>
  <c r="E4" i="134"/>
  <c r="B9" i="133"/>
  <c r="E8" i="133"/>
  <c r="B6" i="133"/>
  <c r="I5" i="133"/>
  <c r="E4" i="133"/>
  <c r="C9" i="132"/>
  <c r="H8" i="132"/>
  <c r="D8" i="132"/>
  <c r="C6" i="132"/>
  <c r="D5" i="132"/>
  <c r="C4" i="132"/>
  <c r="T21" i="131"/>
  <c r="W18" i="131"/>
  <c r="W16" i="131"/>
  <c r="AA15" i="131"/>
  <c r="AD11" i="131"/>
  <c r="Y11" i="131"/>
  <c r="Y10" i="131"/>
  <c r="Y9" i="131"/>
  <c r="Z7" i="131"/>
  <c r="I25" i="130"/>
  <c r="E17" i="130"/>
  <c r="E16" i="130"/>
  <c r="I10" i="130"/>
  <c r="G10" i="130"/>
  <c r="G9" i="130"/>
  <c r="G8" i="130"/>
  <c r="G6" i="130"/>
  <c r="F31" i="129"/>
  <c r="C30" i="129"/>
  <c r="E29" i="129"/>
  <c r="C28" i="129"/>
  <c r="C26" i="129"/>
  <c r="E25" i="129"/>
  <c r="I24" i="129"/>
  <c r="C24" i="129"/>
  <c r="C22" i="129"/>
  <c r="J21" i="129"/>
  <c r="E21" i="129"/>
  <c r="C20" i="129"/>
  <c r="E19" i="129"/>
  <c r="C18" i="129"/>
  <c r="I16" i="129"/>
  <c r="J13" i="129"/>
  <c r="H13" i="129"/>
  <c r="H12" i="129"/>
  <c r="H11" i="129"/>
  <c r="J7" i="129"/>
  <c r="D32" i="128"/>
  <c r="E31" i="128"/>
  <c r="D30" i="128"/>
  <c r="D27" i="128"/>
  <c r="J7" i="149" s="1"/>
  <c r="E26" i="128"/>
  <c r="H25" i="128"/>
  <c r="E24" i="128"/>
  <c r="D23" i="128"/>
  <c r="D19" i="128"/>
  <c r="E18" i="128"/>
  <c r="D17" i="128"/>
  <c r="I15" i="128"/>
  <c r="M11" i="128"/>
  <c r="H11" i="128"/>
  <c r="H10" i="128"/>
  <c r="H9" i="128"/>
  <c r="K7" i="128"/>
  <c r="G25" i="126"/>
  <c r="F25" i="126"/>
  <c r="AA24" i="126"/>
  <c r="Z24" i="126"/>
  <c r="Y24" i="126"/>
  <c r="Y1" i="126" s="1"/>
  <c r="F24" i="126"/>
  <c r="I23" i="126"/>
  <c r="G23" i="126"/>
  <c r="F23" i="126"/>
  <c r="R22" i="126"/>
  <c r="I22" i="126"/>
  <c r="G22" i="126"/>
  <c r="F22" i="126"/>
  <c r="R21" i="126"/>
  <c r="G21" i="126"/>
  <c r="F21" i="126"/>
  <c r="T20" i="126"/>
  <c r="T2" i="126" s="1"/>
  <c r="P20" i="126"/>
  <c r="O20" i="126"/>
  <c r="M20" i="126"/>
  <c r="L20" i="126"/>
  <c r="L2" i="126" s="1"/>
  <c r="K20" i="126"/>
  <c r="I20" i="126"/>
  <c r="G20" i="126"/>
  <c r="F20" i="126"/>
  <c r="T19" i="126"/>
  <c r="J19" i="126"/>
  <c r="I19" i="126"/>
  <c r="I2" i="126" s="1"/>
  <c r="G19" i="126"/>
  <c r="F19" i="126"/>
  <c r="Q18" i="126"/>
  <c r="F18" i="126"/>
  <c r="H17" i="126"/>
  <c r="F17" i="126"/>
  <c r="AB16" i="126"/>
  <c r="U16" i="126"/>
  <c r="R16" i="126"/>
  <c r="H16" i="126"/>
  <c r="F16" i="126"/>
  <c r="E16" i="126"/>
  <c r="AB15" i="126"/>
  <c r="U15" i="126"/>
  <c r="H15" i="126"/>
  <c r="F15" i="126"/>
  <c r="E15" i="126"/>
  <c r="AB14" i="126"/>
  <c r="U14" i="126"/>
  <c r="H14" i="126"/>
  <c r="F14" i="126"/>
  <c r="F2" i="126" s="1"/>
  <c r="E14" i="126"/>
  <c r="AB13" i="126"/>
  <c r="U13" i="126"/>
  <c r="R13" i="126"/>
  <c r="H13" i="126"/>
  <c r="F13" i="126"/>
  <c r="E13" i="126"/>
  <c r="AB12" i="126"/>
  <c r="X12" i="126"/>
  <c r="W12" i="126"/>
  <c r="R12" i="126"/>
  <c r="Q12" i="126"/>
  <c r="Q1" i="126" s="1"/>
  <c r="G12" i="126"/>
  <c r="F12" i="126"/>
  <c r="AB11" i="126"/>
  <c r="R11" i="126"/>
  <c r="G11" i="126"/>
  <c r="F11" i="126"/>
  <c r="AA10" i="126"/>
  <c r="AA2" i="126" s="1"/>
  <c r="Z10" i="126"/>
  <c r="Y10" i="126"/>
  <c r="V10" i="126"/>
  <c r="U10" i="126"/>
  <c r="U1" i="126" s="1"/>
  <c r="N10" i="126"/>
  <c r="N2" i="126" s="1"/>
  <c r="I10" i="126"/>
  <c r="G10" i="126"/>
  <c r="D10" i="126"/>
  <c r="D2" i="126" s="1"/>
  <c r="Z2" i="126"/>
  <c r="X2" i="126"/>
  <c r="W2" i="126"/>
  <c r="V2" i="126"/>
  <c r="S2" i="126"/>
  <c r="P2" i="126"/>
  <c r="O2" i="126"/>
  <c r="M2" i="126"/>
  <c r="K2" i="126"/>
  <c r="J2" i="126"/>
  <c r="AA1" i="126"/>
  <c r="Z1" i="126"/>
  <c r="Z3" i="126" s="1"/>
  <c r="Z9" i="126" s="1"/>
  <c r="X1" i="126"/>
  <c r="X3" i="126" s="1"/>
  <c r="X9" i="126" s="1"/>
  <c r="W1" i="126"/>
  <c r="V1" i="126"/>
  <c r="S1" i="126"/>
  <c r="S3" i="126" s="1"/>
  <c r="S9" i="126" s="1"/>
  <c r="P1" i="126"/>
  <c r="O1" i="126"/>
  <c r="O3" i="126" s="1"/>
  <c r="O9" i="126" s="1"/>
  <c r="N1" i="126"/>
  <c r="M1" i="126"/>
  <c r="K1" i="126"/>
  <c r="J1" i="126"/>
  <c r="J3" i="126" s="1"/>
  <c r="J9" i="126" s="1"/>
  <c r="H1" i="126"/>
  <c r="A31" i="149"/>
  <c r="A23" i="149"/>
  <c r="A15" i="149"/>
  <c r="A33" i="149"/>
  <c r="A37" i="149"/>
  <c r="A29" i="149"/>
  <c r="A21" i="149"/>
  <c r="A13" i="149"/>
  <c r="A25" i="149"/>
  <c r="A35" i="149"/>
  <c r="A27" i="149"/>
  <c r="A19" i="149"/>
  <c r="A11" i="149"/>
  <c r="A17" i="149"/>
  <c r="D22" i="125"/>
  <c r="D17" i="125"/>
  <c r="D11" i="125"/>
  <c r="C74" i="132"/>
  <c r="C69" i="132"/>
  <c r="C64" i="132"/>
  <c r="C59" i="132"/>
  <c r="C54" i="132"/>
  <c r="C49" i="132"/>
  <c r="C19" i="132"/>
  <c r="C10" i="132"/>
  <c r="G1" i="126" l="1"/>
  <c r="V3" i="126"/>
  <c r="V9" i="126" s="1"/>
  <c r="Q2" i="126"/>
  <c r="Q3" i="126" s="1"/>
  <c r="Q9" i="126" s="1"/>
  <c r="AB2" i="126"/>
  <c r="R1" i="126"/>
  <c r="E2" i="126"/>
  <c r="H2" i="126"/>
  <c r="F1" i="126"/>
  <c r="N3" i="126"/>
  <c r="N9" i="126" s="1"/>
  <c r="Y3" i="126"/>
  <c r="Y9" i="126" s="1"/>
  <c r="K3" i="126"/>
  <c r="K9" i="126" s="1"/>
  <c r="P3" i="126"/>
  <c r="P9" i="126" s="1"/>
  <c r="W3" i="126"/>
  <c r="W9" i="126" s="1"/>
  <c r="H3" i="126"/>
  <c r="H9" i="126" s="1"/>
  <c r="D1" i="126"/>
  <c r="U2" i="126"/>
  <c r="U3" i="126" s="1"/>
  <c r="U9" i="126" s="1"/>
  <c r="Y2" i="126"/>
  <c r="L1" i="126"/>
  <c r="L3" i="126" s="1"/>
  <c r="L9" i="126" s="1"/>
  <c r="M3" i="126"/>
  <c r="M9" i="126" s="1"/>
  <c r="F3" i="126"/>
  <c r="F9" i="126" s="1"/>
  <c r="A9" i="149"/>
  <c r="B5" i="133"/>
  <c r="B5" i="137"/>
  <c r="B5" i="134"/>
  <c r="B5" i="138"/>
  <c r="A7" i="149"/>
  <c r="F21" i="158"/>
  <c r="I23" i="129"/>
  <c r="H24" i="128"/>
  <c r="B5" i="135"/>
  <c r="B5" i="139"/>
  <c r="C17" i="129"/>
  <c r="D16" i="128"/>
  <c r="C15" i="158"/>
  <c r="C27" i="129"/>
  <c r="J16" i="151"/>
  <c r="C3" i="132"/>
  <c r="D29" i="128"/>
  <c r="B5" i="136"/>
  <c r="B5" i="140"/>
  <c r="D3" i="126"/>
  <c r="D9" i="126" s="1"/>
  <c r="AA3" i="126"/>
  <c r="AA9" i="126" s="1"/>
  <c r="I1" i="126"/>
  <c r="I3" i="126" s="1"/>
  <c r="I9" i="126" s="1"/>
  <c r="T1" i="126"/>
  <c r="T3" i="126" s="1"/>
  <c r="T9" i="126" s="1"/>
  <c r="AB1" i="126"/>
  <c r="AB3" i="126" s="1"/>
  <c r="AB9" i="126" s="1"/>
  <c r="G2" i="126"/>
  <c r="G3" i="126" s="1"/>
  <c r="G9" i="126" s="1"/>
  <c r="R2" i="126"/>
  <c r="R3" i="126" s="1"/>
  <c r="R9" i="126" s="1"/>
  <c r="E1" i="126"/>
  <c r="E3" i="126" l="1"/>
  <c r="E9" i="126" s="1"/>
  <c r="AL46" i="100"/>
  <c r="AL49" i="100" s="1"/>
  <c r="AG46" i="100"/>
  <c r="AG48" i="100" s="1"/>
  <c r="AA46" i="100"/>
  <c r="AD48" i="100" s="1"/>
  <c r="U46" i="100"/>
  <c r="X49" i="100" s="1"/>
  <c r="O46" i="100"/>
  <c r="O48" i="100" s="1"/>
  <c r="I46" i="100"/>
  <c r="L49" i="100" s="1"/>
  <c r="E46" i="100"/>
  <c r="E49" i="100" s="1"/>
  <c r="C46" i="100"/>
  <c r="D49" i="100" s="1"/>
  <c r="AJ39" i="100"/>
  <c r="AJ38" i="100"/>
  <c r="AJ31" i="100"/>
  <c r="AI31" i="100"/>
  <c r="AH31" i="100"/>
  <c r="AG31" i="100"/>
  <c r="AF31" i="100"/>
  <c r="AE31" i="100"/>
  <c r="AD31" i="100"/>
  <c r="AC31" i="100"/>
  <c r="AB31" i="100"/>
  <c r="AA31" i="100"/>
  <c r="Z31" i="100"/>
  <c r="Y31" i="100"/>
  <c r="X31" i="100"/>
  <c r="W31" i="100"/>
  <c r="V31" i="100"/>
  <c r="U31" i="100"/>
  <c r="T31" i="100"/>
  <c r="S31" i="100"/>
  <c r="R31" i="100"/>
  <c r="Q31" i="100"/>
  <c r="P31" i="100"/>
  <c r="O31" i="100"/>
  <c r="N31" i="100"/>
  <c r="M31" i="100"/>
  <c r="L31" i="100"/>
  <c r="K31" i="100"/>
  <c r="J31" i="100"/>
  <c r="I31" i="100"/>
  <c r="H31" i="100"/>
  <c r="G31" i="100"/>
  <c r="F31" i="100"/>
  <c r="AK30" i="100"/>
  <c r="AK29" i="100"/>
  <c r="AK28" i="100"/>
  <c r="AK27" i="100"/>
  <c r="AK26" i="100"/>
  <c r="AK25" i="100"/>
  <c r="AL25" i="100" s="1"/>
  <c r="AK24" i="100"/>
  <c r="AK23" i="100"/>
  <c r="AK22" i="100"/>
  <c r="AK21" i="100"/>
  <c r="AL21" i="100" s="1"/>
  <c r="AK20" i="100"/>
  <c r="AK19" i="100"/>
  <c r="AK18" i="100"/>
  <c r="AK17" i="100"/>
  <c r="AL17" i="100" s="1"/>
  <c r="AK16" i="100"/>
  <c r="AK15" i="100"/>
  <c r="AK14" i="100"/>
  <c r="AK13" i="100"/>
  <c r="AK12" i="100"/>
  <c r="E50" i="100" s="1"/>
  <c r="AK11" i="100"/>
  <c r="C50" i="100" s="1"/>
  <c r="AG10" i="100"/>
  <c r="AF10" i="100"/>
  <c r="AE10" i="100"/>
  <c r="AD10" i="100"/>
  <c r="AC10" i="100"/>
  <c r="AB10" i="100"/>
  <c r="AA10" i="100"/>
  <c r="Z10" i="100"/>
  <c r="Y10" i="100"/>
  <c r="X10" i="100"/>
  <c r="W10" i="100"/>
  <c r="V10" i="100"/>
  <c r="U10" i="100"/>
  <c r="T10" i="100"/>
  <c r="S10" i="100"/>
  <c r="R10" i="100"/>
  <c r="Q10" i="100"/>
  <c r="P10" i="100"/>
  <c r="O10" i="100"/>
  <c r="N10" i="100"/>
  <c r="M10" i="100"/>
  <c r="L10" i="100"/>
  <c r="K10" i="100"/>
  <c r="J10" i="100"/>
  <c r="I10" i="100"/>
  <c r="H10" i="100"/>
  <c r="G10" i="100"/>
  <c r="F10" i="100"/>
  <c r="AG9" i="100"/>
  <c r="AF9" i="100"/>
  <c r="AE9" i="100"/>
  <c r="AD9" i="100"/>
  <c r="AC9" i="100"/>
  <c r="AB9" i="100"/>
  <c r="AA9" i="100"/>
  <c r="Z9" i="100"/>
  <c r="Y9" i="100"/>
  <c r="X9" i="100"/>
  <c r="W9" i="100"/>
  <c r="V9" i="100"/>
  <c r="U9" i="100"/>
  <c r="T9" i="100"/>
  <c r="S9" i="100"/>
  <c r="R9" i="100"/>
  <c r="Q9" i="100"/>
  <c r="P9" i="100"/>
  <c r="O9" i="100"/>
  <c r="N9" i="100"/>
  <c r="M9" i="100"/>
  <c r="L9" i="100"/>
  <c r="K9" i="100"/>
  <c r="J9" i="100"/>
  <c r="I9" i="100"/>
  <c r="H9" i="100"/>
  <c r="G9" i="100"/>
  <c r="F9" i="100"/>
  <c r="AI9" i="100" s="1"/>
  <c r="AH9" i="100"/>
  <c r="AJ10" i="100"/>
  <c r="AH10" i="100"/>
  <c r="AI10" i="100"/>
  <c r="AL38" i="100" l="1"/>
  <c r="I43" i="100" s="1"/>
  <c r="AL13" i="100"/>
  <c r="I50" i="100"/>
  <c r="AL29" i="100"/>
  <c r="AL18" i="100"/>
  <c r="AL26" i="100"/>
  <c r="AL12" i="100"/>
  <c r="AL20" i="100"/>
  <c r="AL28" i="100"/>
  <c r="AJ9" i="100"/>
  <c r="AL14" i="100"/>
  <c r="AL22" i="100"/>
  <c r="AL30" i="100"/>
  <c r="AL23" i="100"/>
  <c r="AK31" i="100"/>
  <c r="AL31" i="100" s="1"/>
  <c r="AL16" i="100"/>
  <c r="AL24" i="100"/>
  <c r="D48" i="100"/>
  <c r="C48" i="100"/>
  <c r="U48" i="100"/>
  <c r="AM48" i="100"/>
  <c r="AL48" i="100"/>
  <c r="R48" i="100"/>
  <c r="R49" i="100"/>
  <c r="X48" i="100"/>
  <c r="AJ48" i="100"/>
  <c r="AJ49" i="100"/>
  <c r="AG49" i="100"/>
  <c r="AA48" i="100"/>
  <c r="AD49" i="100"/>
  <c r="E48" i="100"/>
  <c r="F48" i="100"/>
  <c r="C49" i="100"/>
  <c r="AA49" i="100"/>
  <c r="F49" i="100"/>
  <c r="I49" i="100"/>
  <c r="L48" i="100"/>
  <c r="U49" i="100"/>
  <c r="O49" i="100"/>
  <c r="AM49" i="100"/>
  <c r="I48" i="100"/>
  <c r="AL11" i="100"/>
  <c r="AL19" i="100"/>
  <c r="AL27" i="100"/>
  <c r="AL15" i="100"/>
  <c r="C43" i="100" l="1"/>
  <c r="E43" i="100"/>
</calcChain>
</file>

<file path=xl/comments1.xml><?xml version="1.0" encoding="utf-8"?>
<comments xmlns="http://schemas.openxmlformats.org/spreadsheetml/2006/main">
  <authors>
    <author>作成者</author>
  </authors>
  <commentList>
    <comment ref="A1" authorId="0" shapeId="0">
      <text>
        <r>
          <rPr>
            <b/>
            <sz val="11"/>
            <color indexed="10"/>
            <rFont val="MS P ゴシック"/>
            <family val="3"/>
            <charset val="128"/>
          </rPr>
          <t>着色（</t>
        </r>
        <r>
          <rPr>
            <b/>
            <sz val="11"/>
            <color indexed="43"/>
            <rFont val="MS P ゴシック"/>
            <family val="3"/>
            <charset val="128"/>
          </rPr>
          <t>■</t>
        </r>
        <r>
          <rPr>
            <b/>
            <sz val="11"/>
            <color indexed="10"/>
            <rFont val="MS P ゴシック"/>
            <family val="3"/>
            <charset val="128"/>
          </rPr>
          <t>）してあるセルに情報を入力してください。
※</t>
        </r>
        <r>
          <rPr>
            <b/>
            <sz val="11"/>
            <color indexed="22"/>
            <rFont val="MS P ゴシック"/>
            <family val="3"/>
            <charset val="128"/>
          </rPr>
          <t>■</t>
        </r>
        <r>
          <rPr>
            <b/>
            <sz val="11"/>
            <color indexed="10"/>
            <rFont val="MS P ゴシック"/>
            <family val="3"/>
            <charset val="128"/>
          </rPr>
          <t>色のセルは、関数により内容が転記されるセルです。
　原則、直接入力しないでください。
　ただし、内容が正しく反映されない場合等、必要に応じて関数を削除し、直接入力しても構いません。</t>
        </r>
      </text>
    </comment>
    <comment ref="D3" authorId="0" shapeId="0">
      <text>
        <r>
          <rPr>
            <b/>
            <sz val="12"/>
            <color indexed="10"/>
            <rFont val="MS P ゴシック"/>
            <family val="3"/>
            <charset val="128"/>
          </rPr>
          <t>実際に届け出た日付を記載すること</t>
        </r>
      </text>
    </comment>
  </commentList>
</comments>
</file>

<file path=xl/comments10.xml><?xml version="1.0" encoding="utf-8"?>
<comments xmlns="http://schemas.openxmlformats.org/spreadsheetml/2006/main">
  <authors>
    <author>作成者</author>
  </authors>
  <commentList>
    <comment ref="F11" authorId="0" shapeId="0">
      <text>
        <r>
          <rPr>
            <b/>
            <sz val="9"/>
            <color indexed="10"/>
            <rFont val="MS P ゴシック"/>
            <family val="3"/>
            <charset val="128"/>
          </rPr>
          <t>法人名及び事業所（施設）名を記入すること</t>
        </r>
      </text>
    </comment>
    <comment ref="A27" authorId="0" shapeId="0">
      <text>
        <r>
          <rPr>
            <b/>
            <sz val="9"/>
            <color indexed="10"/>
            <rFont val="MS P ゴシック"/>
            <family val="3"/>
            <charset val="128"/>
          </rPr>
          <t>職務に関連する資格を有している場合は、資格を証する書類の写しを添付すること。</t>
        </r>
      </text>
    </comment>
    <comment ref="E36" authorId="0" shapeId="0">
      <text>
        <r>
          <rPr>
            <b/>
            <sz val="9"/>
            <color indexed="10"/>
            <rFont val="MS P ゴシック"/>
            <family val="3"/>
            <charset val="128"/>
          </rPr>
          <t>サービス提供責任者，サービス管理責任者又は相談支援専門員の要件となっている研修の受講状況を記載し、修了証書の写し（スキャンデータ）を添付すること。
申請書類提出時に未受講（受講予定）の場合は、その旨を記載し、受講確約書（任意様式）を提出すること。</t>
        </r>
      </text>
    </comment>
  </commentList>
</comments>
</file>

<file path=xl/comments11.xml><?xml version="1.0" encoding="utf-8"?>
<comments xmlns="http://schemas.openxmlformats.org/spreadsheetml/2006/main">
  <authors>
    <author>作成者</author>
  </authors>
  <commentList>
    <comment ref="F11" authorId="0" shapeId="0">
      <text>
        <r>
          <rPr>
            <b/>
            <sz val="9"/>
            <color indexed="10"/>
            <rFont val="MS P ゴシック"/>
            <family val="3"/>
            <charset val="128"/>
          </rPr>
          <t>法人名及び事業所（施設）名を記入すること</t>
        </r>
      </text>
    </comment>
    <comment ref="A27" authorId="0" shapeId="0">
      <text>
        <r>
          <rPr>
            <b/>
            <sz val="9"/>
            <color indexed="10"/>
            <rFont val="MS P ゴシック"/>
            <family val="3"/>
            <charset val="128"/>
          </rPr>
          <t>職務に関連する資格を有している場合は、資格を証する書類の写しを添付すること。</t>
        </r>
      </text>
    </comment>
    <comment ref="E36" authorId="0" shapeId="0">
      <text>
        <r>
          <rPr>
            <b/>
            <sz val="9"/>
            <color indexed="10"/>
            <rFont val="MS P ゴシック"/>
            <family val="3"/>
            <charset val="128"/>
          </rPr>
          <t>サービス提供責任者，サービス管理責任者又は相談支援専門員の要件となっている研修の受講状況を記載し、修了証書の写し（スキャンデータ）を添付すること。
申請書類提出時に未受講（受講予定）の場合は、その旨を記載し、受講確約書（任意様式）を提出すること。</t>
        </r>
      </text>
    </comment>
  </commentList>
</comments>
</file>

<file path=xl/comments12.xml><?xml version="1.0" encoding="utf-8"?>
<comments xmlns="http://schemas.openxmlformats.org/spreadsheetml/2006/main">
  <authors>
    <author>作成者</author>
  </authors>
  <commentList>
    <comment ref="F11" authorId="0" shapeId="0">
      <text>
        <r>
          <rPr>
            <b/>
            <sz val="9"/>
            <color indexed="10"/>
            <rFont val="MS P ゴシック"/>
            <family val="3"/>
            <charset val="128"/>
          </rPr>
          <t>法人名及び事業所（施設）名を記入すること</t>
        </r>
      </text>
    </comment>
    <comment ref="A27" authorId="0" shapeId="0">
      <text>
        <r>
          <rPr>
            <b/>
            <sz val="9"/>
            <color indexed="10"/>
            <rFont val="MS P ゴシック"/>
            <family val="3"/>
            <charset val="128"/>
          </rPr>
          <t>職務に関連する資格を有している場合は、資格を証する書類の写しを添付すること。</t>
        </r>
      </text>
    </comment>
    <comment ref="E36" authorId="0" shapeId="0">
      <text>
        <r>
          <rPr>
            <b/>
            <sz val="9"/>
            <color indexed="10"/>
            <rFont val="MS P ゴシック"/>
            <family val="3"/>
            <charset val="128"/>
          </rPr>
          <t>サービス提供責任者，サービス管理責任者又は相談支援専門員の要件となっている研修の受講状況を記載し、修了証書の写し（スキャンデータ）を添付すること。
申請書類提出時に未受講（受講予定）の場合は、その旨を記載し、受講確約書（任意様式）を提出すること。</t>
        </r>
      </text>
    </comment>
  </commentList>
</comments>
</file>

<file path=xl/comments13.xml><?xml version="1.0" encoding="utf-8"?>
<comments xmlns="http://schemas.openxmlformats.org/spreadsheetml/2006/main">
  <authors>
    <author>作成者</author>
  </authors>
  <commentList>
    <comment ref="F11" authorId="0" shapeId="0">
      <text>
        <r>
          <rPr>
            <b/>
            <sz val="9"/>
            <color indexed="10"/>
            <rFont val="MS P ゴシック"/>
            <family val="3"/>
            <charset val="128"/>
          </rPr>
          <t>法人名及び事業所（施設）名を記入すること</t>
        </r>
      </text>
    </comment>
    <comment ref="A27" authorId="0" shapeId="0">
      <text>
        <r>
          <rPr>
            <b/>
            <sz val="9"/>
            <color indexed="10"/>
            <rFont val="MS P ゴシック"/>
            <family val="3"/>
            <charset val="128"/>
          </rPr>
          <t>職務に関連する資格を有している場合は、資格を証する書類の写しを添付すること。</t>
        </r>
      </text>
    </comment>
    <comment ref="E36" authorId="0" shapeId="0">
      <text>
        <r>
          <rPr>
            <b/>
            <sz val="9"/>
            <color indexed="10"/>
            <rFont val="MS P ゴシック"/>
            <family val="3"/>
            <charset val="128"/>
          </rPr>
          <t>サービス提供責任者，サービス管理責任者又は相談支援専門員の要件となっている研修の受講状況を記載し、修了証書の写し（スキャンデータ）を添付すること。
申請書類提出時に未受講（受講予定）の場合は、その旨を記載し、受講確約書（任意様式）を提出すること。</t>
        </r>
      </text>
    </comment>
  </commentList>
</comments>
</file>

<file path=xl/comments14.xml><?xml version="1.0" encoding="utf-8"?>
<comments xmlns="http://schemas.openxmlformats.org/spreadsheetml/2006/main">
  <authors>
    <author>作成者</author>
  </authors>
  <commentList>
    <comment ref="A5" authorId="0" shapeId="0">
      <text>
        <r>
          <rPr>
            <b/>
            <sz val="12"/>
            <color indexed="10"/>
            <rFont val="ＭＳ Ｐゴシック"/>
            <family val="3"/>
            <charset val="128"/>
          </rPr>
          <t>１　既存の平面図でも可
２　事業に使用する区画（事務室等）、設備基準上の区画（訓練・作業室、居室、食堂、相談室、浴室等）、鍵付き書庫及び消防設備を明示すること。
３　訓練、作業室、居室については、面積を記載すること（多機能型の場合、サービスごとに使用する訓練、作業室を明示すること。
４　概要写真の撮影方向を「①→」等で表示すること。</t>
        </r>
      </text>
    </comment>
  </commentList>
</comments>
</file>

<file path=xl/comments15.xml><?xml version="1.0" encoding="utf-8"?>
<comments xmlns="http://schemas.openxmlformats.org/spreadsheetml/2006/main">
  <authors>
    <author>作成者</author>
  </authors>
  <commentList>
    <comment ref="B15" authorId="0" shapeId="0">
      <text>
        <r>
          <rPr>
            <b/>
            <sz val="11"/>
            <color indexed="10"/>
            <rFont val="MS P ゴシック"/>
            <family val="3"/>
            <charset val="128"/>
          </rPr>
          <t>例１：身体障害者に配慮した施設構造となっておらず、作業スペースも狭いことから、特に車いす利用者の受け入れが困難な状況にある。
例２：〇〇障害に関するノウハウに乏しく、〇〇障害者を受け入れた場合に適切なサービス提供ができない可能性がある。</t>
        </r>
      </text>
    </comment>
    <comment ref="C34" authorId="0" shapeId="0">
      <text>
        <r>
          <rPr>
            <b/>
            <sz val="11"/>
            <color indexed="12"/>
            <rFont val="MS P ゴシック"/>
            <family val="3"/>
            <charset val="128"/>
          </rPr>
          <t>例：〇〇〇〇年度以降、身体障害者を受け入れていくこととする。</t>
        </r>
      </text>
    </comment>
    <comment ref="C38" authorId="0" shapeId="0">
      <text>
        <r>
          <rPr>
            <b/>
            <sz val="11"/>
            <color indexed="12"/>
            <rFont val="MS P ゴシック"/>
            <family val="3"/>
            <charset val="128"/>
          </rPr>
          <t>例１：作業室の拡張、施設のバリアフリー化により、〇〇障害者の受け入れを可能にする。
例２：法人内での〇〇研修を実施するなど、〇〇障害者を受け入れる体制を構築していく。</t>
        </r>
      </text>
    </comment>
  </commentList>
</comments>
</file>

<file path=xl/comments16.xml><?xml version="1.0" encoding="utf-8"?>
<comments xmlns="http://schemas.openxmlformats.org/spreadsheetml/2006/main">
  <authors>
    <author>作成者</author>
  </authors>
  <commentList>
    <comment ref="A14" authorId="0" shapeId="0">
      <text>
        <r>
          <rPr>
            <b/>
            <sz val="9"/>
            <color indexed="10"/>
            <rFont val="MS P ゴシック"/>
            <family val="3"/>
            <charset val="128"/>
          </rPr>
          <t>「社会福祉事業の経営者による福祉サービスに関する苦情解決の仕組みの指針について」（厚生労働省通知）において、社会福祉事業の経営者は、苦情解決に社会性や客観性を確保し、利用者の立場や特性に配慮した適切な対応を推進するため第三者委員を選任する。</t>
        </r>
      </text>
    </comment>
  </commentList>
</comments>
</file>

<file path=xl/comments17.xml><?xml version="1.0" encoding="utf-8"?>
<comments xmlns="http://schemas.openxmlformats.org/spreadsheetml/2006/main">
  <authors>
    <author>作成者</author>
  </authors>
  <commentList>
    <comment ref="B15" authorId="0" shapeId="0">
      <text>
        <r>
          <rPr>
            <b/>
            <sz val="9"/>
            <color indexed="10"/>
            <rFont val="MS P ゴシック"/>
            <family val="3"/>
            <charset val="128"/>
          </rPr>
          <t>プルダウンより、該当する事業等に〇を付けてください。</t>
        </r>
      </text>
    </comment>
  </commentList>
</comments>
</file>

<file path=xl/comments18.xml><?xml version="1.0" encoding="utf-8"?>
<comments xmlns="http://schemas.openxmlformats.org/spreadsheetml/2006/main">
  <authors>
    <author>作成者</author>
  </authors>
  <commentList>
    <comment ref="C15" authorId="0" shapeId="0">
      <text>
        <r>
          <rPr>
            <b/>
            <sz val="10"/>
            <color indexed="10"/>
            <rFont val="MS P ゴシック"/>
            <family val="3"/>
            <charset val="128"/>
          </rPr>
          <t>職・氏名</t>
        </r>
      </text>
    </comment>
    <comment ref="D15" authorId="0" shapeId="0">
      <text>
        <r>
          <rPr>
            <b/>
            <sz val="10"/>
            <color indexed="10"/>
            <rFont val="MS P ゴシック"/>
            <family val="3"/>
            <charset val="128"/>
          </rPr>
          <t>例：サービス内容、対象とする障がい者の種別、営業日、営業時間、改修工事の内容、工事期間等</t>
        </r>
      </text>
    </comment>
  </commentList>
</comments>
</file>

<file path=xl/comments19.xml><?xml version="1.0" encoding="utf-8"?>
<comments xmlns="http://schemas.openxmlformats.org/spreadsheetml/2006/main">
  <authors>
    <author>作成者</author>
  </authors>
  <commentList>
    <comment ref="M7" authorId="0" shapeId="0">
      <text>
        <r>
          <rPr>
            <b/>
            <sz val="10"/>
            <color indexed="10"/>
            <rFont val="ＭＳ ゴシック"/>
            <family val="3"/>
            <charset val="128"/>
          </rPr>
          <t>法人所在地、法人名称、代表者の職・氏名を記載してください。</t>
        </r>
      </text>
    </comment>
    <comment ref="A15" authorId="0" shapeId="0">
      <text>
        <r>
          <rPr>
            <b/>
            <sz val="12"/>
            <color indexed="10"/>
            <rFont val="ＭＳ ゴシック"/>
            <family val="3"/>
            <charset val="128"/>
          </rPr>
          <t>事業所番号ごとに作成してください。</t>
        </r>
      </text>
    </comment>
    <comment ref="J23" authorId="0" shapeId="0">
      <text>
        <r>
          <rPr>
            <b/>
            <sz val="9"/>
            <color indexed="10"/>
            <rFont val="ＭＳ ゴシック"/>
            <family val="3"/>
            <charset val="128"/>
          </rPr>
          <t>今回届け出る事業について「○」を記入してください。
なお、プルダウンメニューから選択することもできます。</t>
        </r>
      </text>
    </comment>
  </commentList>
</comments>
</file>

<file path=xl/comments2.xml><?xml version="1.0" encoding="utf-8"?>
<comments xmlns="http://schemas.openxmlformats.org/spreadsheetml/2006/main">
  <authors>
    <author>作成者</author>
  </authors>
  <commentList>
    <comment ref="N8" authorId="0" shapeId="0">
      <text>
        <r>
          <rPr>
            <sz val="12"/>
            <color indexed="81"/>
            <rFont val="MS P ゴシック"/>
            <family val="3"/>
            <charset val="128"/>
          </rPr>
          <t>資格が加算要件となっている従業者</t>
        </r>
      </text>
    </comment>
  </commentList>
</comments>
</file>

<file path=xl/comments20.xml><?xml version="1.0" encoding="utf-8"?>
<comments xmlns="http://schemas.openxmlformats.org/spreadsheetml/2006/main">
  <authors>
    <author>作成者</author>
  </authors>
  <commentList>
    <comment ref="E11" authorId="0" shapeId="0">
      <text>
        <r>
          <rPr>
            <b/>
            <sz val="9"/>
            <color indexed="10"/>
            <rFont val="MS P ゴシック"/>
            <family val="3"/>
            <charset val="128"/>
          </rPr>
          <t>新規届出の際は記載不要</t>
        </r>
      </text>
    </comment>
  </commentList>
</comments>
</file>

<file path=xl/comments21.xml><?xml version="1.0" encoding="utf-8"?>
<comments xmlns="http://schemas.openxmlformats.org/spreadsheetml/2006/main">
  <authors>
    <author>作成者</author>
  </authors>
  <commentList>
    <comment ref="B16" authorId="0" shapeId="0">
      <text>
        <r>
          <rPr>
            <b/>
            <sz val="9"/>
            <color indexed="10"/>
            <rFont val="MS P ゴシック"/>
            <family val="3"/>
            <charset val="128"/>
          </rPr>
          <t>プルダウンにより、該当する事項を選択してください。</t>
        </r>
      </text>
    </comment>
  </commentList>
</comments>
</file>

<file path=xl/comments3.xml><?xml version="1.0" encoding="utf-8"?>
<comments xmlns="http://schemas.openxmlformats.org/spreadsheetml/2006/main">
  <authors>
    <author>作成者</author>
  </authors>
  <commentList>
    <comment ref="E6" authorId="0" shapeId="0">
      <text>
        <r>
          <rPr>
            <b/>
            <sz val="9"/>
            <color indexed="10"/>
            <rFont val="MS P ゴシック"/>
            <family val="3"/>
            <charset val="128"/>
          </rPr>
          <t>「指定」又は「更新」を選択してください。</t>
        </r>
      </text>
    </comment>
  </commentList>
</comments>
</file>

<file path=xl/comments4.xml><?xml version="1.0" encoding="utf-8"?>
<comments xmlns="http://schemas.openxmlformats.org/spreadsheetml/2006/main">
  <authors>
    <author>作成者</author>
  </authors>
  <commentList>
    <comment ref="F3" authorId="0" shapeId="0">
      <text>
        <r>
          <rPr>
            <b/>
            <sz val="12"/>
            <color indexed="10"/>
            <rFont val="MS P ゴシック"/>
            <family val="3"/>
            <charset val="128"/>
          </rPr>
          <t>「開始」又は「変更」を選択してください。</t>
        </r>
      </text>
    </comment>
    <comment ref="C29" authorId="0" shapeId="0">
      <text>
        <r>
          <rPr>
            <b/>
            <sz val="12"/>
            <color indexed="10"/>
            <rFont val="MS P ゴシック"/>
            <family val="3"/>
            <charset val="128"/>
          </rPr>
          <t>運営規程の内容と一致させること</t>
        </r>
      </text>
    </comment>
  </commentList>
</comments>
</file>

<file path=xl/comments5.xml><?xml version="1.0" encoding="utf-8"?>
<comments xmlns="http://schemas.openxmlformats.org/spreadsheetml/2006/main">
  <authors>
    <author>作成者</author>
  </authors>
  <commentList>
    <comment ref="A38" authorId="0" shapeId="0">
      <text>
        <r>
          <rPr>
            <sz val="9"/>
            <color indexed="10"/>
            <rFont val="MS P ゴシック"/>
            <family val="3"/>
            <charset val="128"/>
          </rPr>
          <t>利用者延べ数には月ごとの利用者数を入力ください。
※利用回数ではありません。</t>
        </r>
      </text>
    </comment>
  </commentList>
</comments>
</file>

<file path=xl/comments6.xml><?xml version="1.0" encoding="utf-8"?>
<comments xmlns="http://schemas.openxmlformats.org/spreadsheetml/2006/main">
  <authors>
    <author>作成者</author>
  </authors>
  <commentList>
    <comment ref="F11" authorId="0" shapeId="0">
      <text>
        <r>
          <rPr>
            <b/>
            <sz val="9"/>
            <color indexed="10"/>
            <rFont val="MS P ゴシック"/>
            <family val="3"/>
            <charset val="128"/>
          </rPr>
          <t>法人名及び事業所（施設）名を記入すること</t>
        </r>
      </text>
    </comment>
    <comment ref="A27" authorId="0" shapeId="0">
      <text>
        <r>
          <rPr>
            <b/>
            <sz val="9"/>
            <color indexed="10"/>
            <rFont val="MS P ゴシック"/>
            <family val="3"/>
            <charset val="128"/>
          </rPr>
          <t>職務に関連する資格を有している場合は、資格を証する書類の写しを添付すること。</t>
        </r>
      </text>
    </comment>
    <comment ref="E36" authorId="0" shapeId="0">
      <text>
        <r>
          <rPr>
            <b/>
            <sz val="9"/>
            <color indexed="10"/>
            <rFont val="MS P ゴシック"/>
            <family val="3"/>
            <charset val="128"/>
          </rPr>
          <t>サービス提供責任者，サービス管理責任者又は相談支援専門員の要件となっている研修の受講状況を記載し、修了証書の写し（スキャンデータ）を添付すること。
申請書類提出時に未受講（受講予定）の場合は、その旨を記載し、受講確約書（任意様式）を提出すること。</t>
        </r>
      </text>
    </comment>
  </commentList>
</comments>
</file>

<file path=xl/comments7.xml><?xml version="1.0" encoding="utf-8"?>
<comments xmlns="http://schemas.openxmlformats.org/spreadsheetml/2006/main">
  <authors>
    <author>作成者</author>
  </authors>
  <commentList>
    <comment ref="F11" authorId="0" shapeId="0">
      <text>
        <r>
          <rPr>
            <b/>
            <sz val="9"/>
            <color indexed="10"/>
            <rFont val="MS P ゴシック"/>
            <family val="3"/>
            <charset val="128"/>
          </rPr>
          <t>法人名及び事業所（施設）名を記入すること</t>
        </r>
      </text>
    </comment>
    <comment ref="A27" authorId="0" shapeId="0">
      <text>
        <r>
          <rPr>
            <b/>
            <sz val="9"/>
            <color indexed="10"/>
            <rFont val="MS P ゴシック"/>
            <family val="3"/>
            <charset val="128"/>
          </rPr>
          <t>職務に関連する資格を有している場合は、資格を証する書類の写しを添付すること。</t>
        </r>
      </text>
    </comment>
    <comment ref="E36" authorId="0" shapeId="0">
      <text>
        <r>
          <rPr>
            <b/>
            <sz val="9"/>
            <color indexed="10"/>
            <rFont val="MS P ゴシック"/>
            <family val="3"/>
            <charset val="128"/>
          </rPr>
          <t>サービス提供責任者，サービス管理責任者又は相談支援専門員の要件となっている研修の受講状況を記載し、修了証書の写し（スキャンデータ）を添付すること。
申請書類提出時に未受講（受講予定）の場合は、その旨を記載し、受講確約書（任意様式）を提出すること。</t>
        </r>
      </text>
    </comment>
  </commentList>
</comments>
</file>

<file path=xl/comments8.xml><?xml version="1.0" encoding="utf-8"?>
<comments xmlns="http://schemas.openxmlformats.org/spreadsheetml/2006/main">
  <authors>
    <author>作成者</author>
  </authors>
  <commentList>
    <comment ref="F11" authorId="0" shapeId="0">
      <text>
        <r>
          <rPr>
            <b/>
            <sz val="9"/>
            <color indexed="10"/>
            <rFont val="MS P ゴシック"/>
            <family val="3"/>
            <charset val="128"/>
          </rPr>
          <t>法人名及び事業所（施設）名を記入すること</t>
        </r>
      </text>
    </comment>
    <comment ref="A27" authorId="0" shapeId="0">
      <text>
        <r>
          <rPr>
            <b/>
            <sz val="9"/>
            <color indexed="10"/>
            <rFont val="MS P ゴシック"/>
            <family val="3"/>
            <charset val="128"/>
          </rPr>
          <t>職務に関連する資格を有している場合は、資格を証する書類の写しを添付すること。</t>
        </r>
      </text>
    </comment>
    <comment ref="E36" authorId="0" shapeId="0">
      <text>
        <r>
          <rPr>
            <b/>
            <sz val="9"/>
            <color indexed="10"/>
            <rFont val="MS P ゴシック"/>
            <family val="3"/>
            <charset val="128"/>
          </rPr>
          <t>サービス提供責任者，サービス管理責任者又は相談支援専門員の要件となっている研修の受講状況を記載し、修了証書の写し（スキャンデータ）を添付すること。
申請書類提出時に未受講（受講予定）の場合は、その旨を記載し、受講確約書（任意様式）を提出すること。</t>
        </r>
      </text>
    </comment>
  </commentList>
</comments>
</file>

<file path=xl/comments9.xml><?xml version="1.0" encoding="utf-8"?>
<comments xmlns="http://schemas.openxmlformats.org/spreadsheetml/2006/main">
  <authors>
    <author>作成者</author>
  </authors>
  <commentList>
    <comment ref="F11" authorId="0" shapeId="0">
      <text>
        <r>
          <rPr>
            <b/>
            <sz val="9"/>
            <color indexed="10"/>
            <rFont val="MS P ゴシック"/>
            <family val="3"/>
            <charset val="128"/>
          </rPr>
          <t>法人名及び事業所（施設）名を記入すること</t>
        </r>
      </text>
    </comment>
    <comment ref="A27" authorId="0" shapeId="0">
      <text>
        <r>
          <rPr>
            <b/>
            <sz val="9"/>
            <color indexed="10"/>
            <rFont val="MS P ゴシック"/>
            <family val="3"/>
            <charset val="128"/>
          </rPr>
          <t>職務に関連する資格を有している場合は、資格を証する書類の写しを添付すること。</t>
        </r>
      </text>
    </comment>
    <comment ref="E36" authorId="0" shapeId="0">
      <text>
        <r>
          <rPr>
            <b/>
            <sz val="9"/>
            <color indexed="10"/>
            <rFont val="MS P ゴシック"/>
            <family val="3"/>
            <charset val="128"/>
          </rPr>
          <t>サービス提供責任者，サービス管理責任者又は相談支援専門員の要件となっている研修の受講状況を記載し、修了証書の写し（スキャンデータ）を添付すること。
申請書類提出時に未受講（受講予定）の場合は、その旨を記載し、受講確約書（任意様式）を提出すること。</t>
        </r>
      </text>
    </comment>
  </commentList>
</comments>
</file>

<file path=xl/sharedStrings.xml><?xml version="1.0" encoding="utf-8"?>
<sst xmlns="http://schemas.openxmlformats.org/spreadsheetml/2006/main" count="1998" uniqueCount="1172">
  <si>
    <t>（備考）</t>
    <rPh sb="1" eb="3">
      <t>ビコウ</t>
    </rPh>
    <phoneticPr fontId="9"/>
  </si>
  <si>
    <t>その他</t>
    <rPh sb="2" eb="3">
      <t>タ</t>
    </rPh>
    <phoneticPr fontId="9"/>
  </si>
  <si>
    <t>担当者</t>
    <rPh sb="0" eb="3">
      <t>タントウシャ</t>
    </rPh>
    <phoneticPr fontId="9"/>
  </si>
  <si>
    <t>窓口（連絡先）</t>
    <rPh sb="0" eb="2">
      <t>マドグチ</t>
    </rPh>
    <rPh sb="3" eb="6">
      <t>レンラクサキ</t>
    </rPh>
    <phoneticPr fontId="9"/>
  </si>
  <si>
    <t>苦情解決の措置概要</t>
    <rPh sb="0" eb="2">
      <t>クジョウ</t>
    </rPh>
    <rPh sb="2" eb="4">
      <t>カイケツ</t>
    </rPh>
    <rPh sb="5" eb="7">
      <t>ソチ</t>
    </rPh>
    <rPh sb="7" eb="9">
      <t>ガイヨウ</t>
    </rPh>
    <phoneticPr fontId="9"/>
  </si>
  <si>
    <t>している　・　していない</t>
    <phoneticPr fontId="9"/>
  </si>
  <si>
    <t>第三者評価の実施状況</t>
    <rPh sb="0" eb="3">
      <t>ダイサンシャ</t>
    </rPh>
    <rPh sb="3" eb="5">
      <t>ヒョウカ</t>
    </rPh>
    <rPh sb="6" eb="8">
      <t>ジッシ</t>
    </rPh>
    <rPh sb="8" eb="10">
      <t>ジョウキョウ</t>
    </rPh>
    <phoneticPr fontId="9"/>
  </si>
  <si>
    <t>その他参考となる事項</t>
    <rPh sb="2" eb="3">
      <t>タ</t>
    </rPh>
    <rPh sb="3" eb="5">
      <t>サンコウ</t>
    </rPh>
    <rPh sb="8" eb="10">
      <t>ジコウ</t>
    </rPh>
    <phoneticPr fontId="9"/>
  </si>
  <si>
    <t>その他の費用</t>
    <rPh sb="2" eb="3">
      <t>タ</t>
    </rPh>
    <rPh sb="4" eb="6">
      <t>ヒヨウ</t>
    </rPh>
    <phoneticPr fontId="9"/>
  </si>
  <si>
    <t>利用料</t>
    <rPh sb="0" eb="3">
      <t>リヨウリョウ</t>
    </rPh>
    <phoneticPr fontId="9"/>
  </si>
  <si>
    <t>営業時間</t>
    <rPh sb="0" eb="2">
      <t>エイギョウ</t>
    </rPh>
    <rPh sb="2" eb="4">
      <t>ジカン</t>
    </rPh>
    <phoneticPr fontId="9"/>
  </si>
  <si>
    <t>営業日</t>
    <rPh sb="0" eb="3">
      <t>エイギョウビ</t>
    </rPh>
    <phoneticPr fontId="9"/>
  </si>
  <si>
    <t>主な掲示事項</t>
    <rPh sb="0" eb="1">
      <t>オモ</t>
    </rPh>
    <rPh sb="2" eb="4">
      <t>ケイジ</t>
    </rPh>
    <rPh sb="4" eb="6">
      <t>ジコウ</t>
    </rPh>
    <phoneticPr fontId="9"/>
  </si>
  <si>
    <t>基準上の必要人数（人）</t>
    <rPh sb="0" eb="2">
      <t>キジュン</t>
    </rPh>
    <rPh sb="2" eb="3">
      <t>ジョウ</t>
    </rPh>
    <rPh sb="4" eb="6">
      <t>ヒツヨウ</t>
    </rPh>
    <rPh sb="6" eb="8">
      <t>ニンズウ</t>
    </rPh>
    <rPh sb="9" eb="10">
      <t>ニン</t>
    </rPh>
    <phoneticPr fontId="9"/>
  </si>
  <si>
    <t>常勤換算後の人数（人）</t>
    <rPh sb="0" eb="2">
      <t>ジョウキン</t>
    </rPh>
    <rPh sb="2" eb="4">
      <t>カンザン</t>
    </rPh>
    <rPh sb="4" eb="5">
      <t>ゴ</t>
    </rPh>
    <rPh sb="6" eb="8">
      <t>ニンズウ</t>
    </rPh>
    <rPh sb="9" eb="10">
      <t>ニン</t>
    </rPh>
    <phoneticPr fontId="9"/>
  </si>
  <si>
    <t>非常勤（人）</t>
    <rPh sb="0" eb="3">
      <t>ヒジョウキン</t>
    </rPh>
    <rPh sb="4" eb="5">
      <t>ヒト</t>
    </rPh>
    <phoneticPr fontId="9"/>
  </si>
  <si>
    <t>常勤（人）</t>
    <rPh sb="0" eb="2">
      <t>ジョウキン</t>
    </rPh>
    <rPh sb="3" eb="4">
      <t>ヒト</t>
    </rPh>
    <phoneticPr fontId="9"/>
  </si>
  <si>
    <t>従業者数</t>
    <rPh sb="0" eb="2">
      <t>ジュウギョウ</t>
    </rPh>
    <rPh sb="2" eb="3">
      <t>シャ</t>
    </rPh>
    <rPh sb="3" eb="4">
      <t>カズ</t>
    </rPh>
    <phoneticPr fontId="9"/>
  </si>
  <si>
    <t>兼務</t>
    <rPh sb="0" eb="2">
      <t>ケンム</t>
    </rPh>
    <phoneticPr fontId="9"/>
  </si>
  <si>
    <t>専従</t>
    <rPh sb="0" eb="2">
      <t>センジュウ</t>
    </rPh>
    <phoneticPr fontId="9"/>
  </si>
  <si>
    <t>その他の従業者</t>
    <rPh sb="2" eb="3">
      <t>タ</t>
    </rPh>
    <rPh sb="4" eb="7">
      <t>ジュウギョウシャ</t>
    </rPh>
    <phoneticPr fontId="9"/>
  </si>
  <si>
    <t>従業者の職種・員数</t>
    <rPh sb="0" eb="3">
      <t>ジュウギョウシャ</t>
    </rPh>
    <rPh sb="4" eb="6">
      <t>ショクシュ</t>
    </rPh>
    <rPh sb="7" eb="9">
      <t>インズウ</t>
    </rPh>
    <phoneticPr fontId="9"/>
  </si>
  <si>
    <t>氏　名</t>
    <rPh sb="0" eb="1">
      <t>シ</t>
    </rPh>
    <rPh sb="2" eb="3">
      <t>メイ</t>
    </rPh>
    <phoneticPr fontId="9"/>
  </si>
  <si>
    <t>（郵便番号　　　　　－　　　　　）</t>
  </si>
  <si>
    <t>住 所</t>
    <rPh sb="0" eb="1">
      <t>ジュウ</t>
    </rPh>
    <rPh sb="2" eb="3">
      <t>トコロ</t>
    </rPh>
    <phoneticPr fontId="9"/>
  </si>
  <si>
    <t>フリガナ</t>
    <phoneticPr fontId="9"/>
  </si>
  <si>
    <t>サービス</t>
    <phoneticPr fontId="9"/>
  </si>
  <si>
    <t>郡・市</t>
    <rPh sb="0" eb="1">
      <t>グン</t>
    </rPh>
    <rPh sb="2" eb="3">
      <t>シ</t>
    </rPh>
    <phoneticPr fontId="9"/>
  </si>
  <si>
    <t>県</t>
    <rPh sb="0" eb="1">
      <t>ケン</t>
    </rPh>
    <phoneticPr fontId="9"/>
  </si>
  <si>
    <t>ＦＡＸ番号</t>
    <rPh sb="3" eb="5">
      <t>バンゴウ</t>
    </rPh>
    <phoneticPr fontId="9"/>
  </si>
  <si>
    <t>電話番号</t>
    <rPh sb="0" eb="2">
      <t>デンワ</t>
    </rPh>
    <rPh sb="2" eb="4">
      <t>バンゴウ</t>
    </rPh>
    <phoneticPr fontId="9"/>
  </si>
  <si>
    <t>連 絡 先</t>
    <rPh sb="0" eb="1">
      <t>レン</t>
    </rPh>
    <rPh sb="2" eb="3">
      <t>ラク</t>
    </rPh>
    <rPh sb="4" eb="5">
      <t>サキ</t>
    </rPh>
    <phoneticPr fontId="9"/>
  </si>
  <si>
    <t>（郵便番号　　　　　－　　　　　）</t>
    <rPh sb="1" eb="3">
      <t>ユウビン</t>
    </rPh>
    <rPh sb="3" eb="5">
      <t>バンゴウ</t>
    </rPh>
    <phoneticPr fontId="9"/>
  </si>
  <si>
    <t>所在地</t>
    <rPh sb="0" eb="3">
      <t>ショザイチ</t>
    </rPh>
    <phoneticPr fontId="9"/>
  </si>
  <si>
    <t>名　　称</t>
    <rPh sb="0" eb="1">
      <t>メイ</t>
    </rPh>
    <rPh sb="3" eb="4">
      <t>ショウ</t>
    </rPh>
    <phoneticPr fontId="9"/>
  </si>
  <si>
    <t>多機能型実施の有無</t>
    <rPh sb="0" eb="3">
      <t>タキノウ</t>
    </rPh>
    <rPh sb="3" eb="4">
      <t>ガタ</t>
    </rPh>
    <rPh sb="4" eb="6">
      <t>ジッシ</t>
    </rPh>
    <rPh sb="7" eb="9">
      <t>ウム</t>
    </rPh>
    <phoneticPr fontId="9"/>
  </si>
  <si>
    <t>主な診療科名</t>
    <rPh sb="0" eb="1">
      <t>オモ</t>
    </rPh>
    <rPh sb="2" eb="5">
      <t>シンリョウカ</t>
    </rPh>
    <rPh sb="5" eb="6">
      <t>メイ</t>
    </rPh>
    <phoneticPr fontId="9"/>
  </si>
  <si>
    <t>名　称</t>
    <rPh sb="0" eb="1">
      <t>メイ</t>
    </rPh>
    <rPh sb="2" eb="3">
      <t>ショウ</t>
    </rPh>
    <phoneticPr fontId="9"/>
  </si>
  <si>
    <t>協力医療機関</t>
    <rPh sb="0" eb="2">
      <t>キョウリョク</t>
    </rPh>
    <rPh sb="2" eb="4">
      <t>イリョウ</t>
    </rPh>
    <rPh sb="4" eb="6">
      <t>キカン</t>
    </rPh>
    <phoneticPr fontId="9"/>
  </si>
  <si>
    <t>基準上の必要定員</t>
    <rPh sb="0" eb="2">
      <t>キジュン</t>
    </rPh>
    <rPh sb="2" eb="3">
      <t>ジョウ</t>
    </rPh>
    <rPh sb="4" eb="6">
      <t>ヒツヨウ</t>
    </rPh>
    <rPh sb="6" eb="8">
      <t>テイイン</t>
    </rPh>
    <phoneticPr fontId="9"/>
  </si>
  <si>
    <t>利用定員</t>
    <rPh sb="0" eb="2">
      <t>リヨウ</t>
    </rPh>
    <rPh sb="2" eb="4">
      <t>テイイン</t>
    </rPh>
    <phoneticPr fontId="9"/>
  </si>
  <si>
    <t>内部障害</t>
    <rPh sb="0" eb="2">
      <t>ナイブ</t>
    </rPh>
    <rPh sb="2" eb="4">
      <t>ショウガイ</t>
    </rPh>
    <phoneticPr fontId="9"/>
  </si>
  <si>
    <t>聴覚・言語</t>
    <rPh sb="0" eb="2">
      <t>チョウカク</t>
    </rPh>
    <rPh sb="3" eb="5">
      <t>ゲンゴ</t>
    </rPh>
    <phoneticPr fontId="9"/>
  </si>
  <si>
    <t>視覚障害</t>
    <rPh sb="0" eb="2">
      <t>シカク</t>
    </rPh>
    <rPh sb="2" eb="4">
      <t>ショウガイ</t>
    </rPh>
    <phoneticPr fontId="9"/>
  </si>
  <si>
    <t>肢体不自由</t>
    <rPh sb="0" eb="2">
      <t>シタイ</t>
    </rPh>
    <rPh sb="2" eb="5">
      <t>フジユウ</t>
    </rPh>
    <phoneticPr fontId="9"/>
  </si>
  <si>
    <t>細分無し</t>
    <rPh sb="0" eb="2">
      <t>サイブン</t>
    </rPh>
    <rPh sb="2" eb="3">
      <t>ナ</t>
    </rPh>
    <phoneticPr fontId="9"/>
  </si>
  <si>
    <t>身体障害者</t>
    <rPh sb="0" eb="2">
      <t>シンタイ</t>
    </rPh>
    <rPh sb="2" eb="4">
      <t>ショウガイ</t>
    </rPh>
    <rPh sb="4" eb="5">
      <t>シャ</t>
    </rPh>
    <phoneticPr fontId="9"/>
  </si>
  <si>
    <t>特定無し</t>
    <rPh sb="0" eb="2">
      <t>トクテイ</t>
    </rPh>
    <rPh sb="2" eb="3">
      <t>ム</t>
    </rPh>
    <phoneticPr fontId="9"/>
  </si>
  <si>
    <t>主たる対象者</t>
    <rPh sb="0" eb="1">
      <t>シュ</t>
    </rPh>
    <rPh sb="3" eb="6">
      <t>タイショウシャ</t>
    </rPh>
    <phoneticPr fontId="9"/>
  </si>
  <si>
    <t>生活支援員</t>
    <rPh sb="0" eb="2">
      <t>セイカツ</t>
    </rPh>
    <rPh sb="2" eb="5">
      <t>シエンイン</t>
    </rPh>
    <phoneticPr fontId="9"/>
  </si>
  <si>
    <t>機能訓練指導員</t>
    <rPh sb="0" eb="2">
      <t>キノウ</t>
    </rPh>
    <rPh sb="2" eb="4">
      <t>クンレン</t>
    </rPh>
    <rPh sb="4" eb="7">
      <t>シドウイン</t>
    </rPh>
    <phoneticPr fontId="9"/>
  </si>
  <si>
    <t>理学療法士</t>
    <rPh sb="0" eb="2">
      <t>リガク</t>
    </rPh>
    <rPh sb="2" eb="5">
      <t>リョウホウシ</t>
    </rPh>
    <phoneticPr fontId="9"/>
  </si>
  <si>
    <t>看護職員</t>
    <rPh sb="0" eb="2">
      <t>カンゴ</t>
    </rPh>
    <rPh sb="2" eb="4">
      <t>ショクイン</t>
    </rPh>
    <phoneticPr fontId="9"/>
  </si>
  <si>
    <t>サービス管理責任者</t>
    <rPh sb="4" eb="6">
      <t>カンリ</t>
    </rPh>
    <rPh sb="6" eb="9">
      <t>セキニンシャ</t>
    </rPh>
    <phoneticPr fontId="9"/>
  </si>
  <si>
    <t>管理責任者</t>
    <rPh sb="0" eb="2">
      <t>カンリ</t>
    </rPh>
    <rPh sb="2" eb="5">
      <t>セキニンシャ</t>
    </rPh>
    <phoneticPr fontId="9"/>
  </si>
  <si>
    <t>第　　条第　　項第　　号</t>
    <rPh sb="0" eb="1">
      <t>ダイ</t>
    </rPh>
    <rPh sb="3" eb="4">
      <t>ジョウ</t>
    </rPh>
    <rPh sb="4" eb="5">
      <t>ダイ</t>
    </rPh>
    <rPh sb="7" eb="8">
      <t>コウ</t>
    </rPh>
    <rPh sb="8" eb="9">
      <t>ダイ</t>
    </rPh>
    <rPh sb="11" eb="12">
      <t>ゴウ</t>
    </rPh>
    <phoneticPr fontId="9"/>
  </si>
  <si>
    <t>専従</t>
    <rPh sb="0" eb="2">
      <t>センジュウ</t>
    </rPh>
    <phoneticPr fontId="5"/>
  </si>
  <si>
    <t>兼務</t>
    <rPh sb="0" eb="2">
      <t>ケンム</t>
    </rPh>
    <phoneticPr fontId="5"/>
  </si>
  <si>
    <t>受付番号</t>
    <rPh sb="0" eb="2">
      <t>ウケツケ</t>
    </rPh>
    <rPh sb="2" eb="4">
      <t>バンゴウ</t>
    </rPh>
    <phoneticPr fontId="9"/>
  </si>
  <si>
    <t>実施主体が地方公共団体である場合は、当該事業の実施について定めてある条例等</t>
    <rPh sb="18" eb="20">
      <t>トウガイ</t>
    </rPh>
    <rPh sb="20" eb="22">
      <t>ジギョウ</t>
    </rPh>
    <rPh sb="23" eb="25">
      <t>ジッシ</t>
    </rPh>
    <rPh sb="29" eb="30">
      <t>サダ</t>
    </rPh>
    <rPh sb="34" eb="36">
      <t>ジョウレイ</t>
    </rPh>
    <rPh sb="36" eb="37">
      <t>トウ</t>
    </rPh>
    <phoneticPr fontId="9"/>
  </si>
  <si>
    <t>※兼務</t>
    <rPh sb="1" eb="3">
      <t>ケンム</t>
    </rPh>
    <phoneticPr fontId="9"/>
  </si>
  <si>
    <t>一体的に管理運営する
他の事業所</t>
    <rPh sb="0" eb="3">
      <t>イッタイテキ</t>
    </rPh>
    <rPh sb="4" eb="6">
      <t>カンリ</t>
    </rPh>
    <rPh sb="6" eb="8">
      <t>ウンエイ</t>
    </rPh>
    <rPh sb="11" eb="12">
      <t>タ</t>
    </rPh>
    <rPh sb="13" eb="16">
      <t>ジギョウショ</t>
    </rPh>
    <phoneticPr fontId="9"/>
  </si>
  <si>
    <t>添付書類</t>
    <rPh sb="0" eb="2">
      <t>テンプ</t>
    </rPh>
    <rPh sb="2" eb="4">
      <t>ショルイ</t>
    </rPh>
    <phoneticPr fontId="9"/>
  </si>
  <si>
    <t>２．記入欄が不足する場合は、適宜欄を設けて記載するか又は別葉に記載した書類を添付してください。</t>
    <rPh sb="2" eb="5">
      <t>キニュウラン</t>
    </rPh>
    <rPh sb="6" eb="8">
      <t>フソク</t>
    </rPh>
    <rPh sb="10" eb="12">
      <t>バアイ</t>
    </rPh>
    <rPh sb="14" eb="16">
      <t>テキギ</t>
    </rPh>
    <rPh sb="16" eb="17">
      <t>ラン</t>
    </rPh>
    <rPh sb="18" eb="19">
      <t>モウ</t>
    </rPh>
    <rPh sb="21" eb="23">
      <t>キサイ</t>
    </rPh>
    <rPh sb="26" eb="27">
      <t>マタ</t>
    </rPh>
    <rPh sb="28" eb="29">
      <t>ベツ</t>
    </rPh>
    <rPh sb="29" eb="30">
      <t>ハ</t>
    </rPh>
    <rPh sb="31" eb="33">
      <t>キサイ</t>
    </rPh>
    <rPh sb="35" eb="37">
      <t>ショルイ</t>
    </rPh>
    <rPh sb="38" eb="40">
      <t>テンプ</t>
    </rPh>
    <phoneticPr fontId="9"/>
  </si>
  <si>
    <t>施</t>
    <rPh sb="0" eb="1">
      <t>ホドコ</t>
    </rPh>
    <phoneticPr fontId="9"/>
  </si>
  <si>
    <t>設</t>
    <rPh sb="0" eb="1">
      <t>セツ</t>
    </rPh>
    <phoneticPr fontId="9"/>
  </si>
  <si>
    <t>医　師</t>
    <rPh sb="0" eb="1">
      <t>イ</t>
    </rPh>
    <rPh sb="2" eb="3">
      <t>シ</t>
    </rPh>
    <phoneticPr fontId="9"/>
  </si>
  <si>
    <t>作業療法士</t>
    <rPh sb="0" eb="2">
      <t>サギョウ</t>
    </rPh>
    <rPh sb="2" eb="5">
      <t>リョウホウシ</t>
    </rPh>
    <phoneticPr fontId="9"/>
  </si>
  <si>
    <t>精神保健福祉士</t>
    <rPh sb="0" eb="2">
      <t>セイシン</t>
    </rPh>
    <rPh sb="2" eb="4">
      <t>ホケン</t>
    </rPh>
    <rPh sb="4" eb="7">
      <t>フクシシ</t>
    </rPh>
    <phoneticPr fontId="9"/>
  </si>
  <si>
    <t>前年度の平均
実利用者数（人）</t>
    <phoneticPr fontId="9"/>
  </si>
  <si>
    <t>施設が申告する障害程度区分の平均値</t>
    <rPh sb="0" eb="2">
      <t>シセツ</t>
    </rPh>
    <rPh sb="3" eb="5">
      <t>シンコク</t>
    </rPh>
    <rPh sb="7" eb="9">
      <t>ショウガイ</t>
    </rPh>
    <rPh sb="9" eb="11">
      <t>テイド</t>
    </rPh>
    <rPh sb="11" eb="13">
      <t>クブン</t>
    </rPh>
    <rPh sb="14" eb="17">
      <t>ヘイキンチ</t>
    </rPh>
    <phoneticPr fontId="9"/>
  </si>
  <si>
    <t>サービス単位</t>
    <rPh sb="4" eb="6">
      <t>タンイ</t>
    </rPh>
    <phoneticPr fontId="9"/>
  </si>
  <si>
    <t>４未満</t>
    <rPh sb="1" eb="3">
      <t>ミマン</t>
    </rPh>
    <phoneticPr fontId="9"/>
  </si>
  <si>
    <t>４以上５未満</t>
    <rPh sb="1" eb="3">
      <t>イジョウ</t>
    </rPh>
    <rPh sb="4" eb="6">
      <t>ミマン</t>
    </rPh>
    <phoneticPr fontId="9"/>
  </si>
  <si>
    <t>５以上</t>
    <rPh sb="1" eb="3">
      <t>イジョウ</t>
    </rPh>
    <phoneticPr fontId="9"/>
  </si>
  <si>
    <t>サービス単位１</t>
    <rPh sb="4" eb="6">
      <t>タンイ</t>
    </rPh>
    <phoneticPr fontId="9"/>
  </si>
  <si>
    <t>サービス単位２</t>
    <rPh sb="4" eb="6">
      <t>タンイ</t>
    </rPh>
    <phoneticPr fontId="9"/>
  </si>
  <si>
    <t>サービス単位３</t>
    <rPh sb="4" eb="6">
      <t>タンイ</t>
    </rPh>
    <phoneticPr fontId="9"/>
  </si>
  <si>
    <t>単位ごとの営業日</t>
    <phoneticPr fontId="9"/>
  </si>
  <si>
    <t>単位ごとのサービス提供時間（送迎時間を除く）（①　　：　　～　　：　　②　　：　　～　　：　　）</t>
    <phoneticPr fontId="9"/>
  </si>
  <si>
    <t>知的障害者</t>
    <rPh sb="0" eb="2">
      <t>チテキ</t>
    </rPh>
    <rPh sb="2" eb="5">
      <t>ショウガイシャ</t>
    </rPh>
    <phoneticPr fontId="9"/>
  </si>
  <si>
    <t>精神障害者</t>
    <rPh sb="0" eb="2">
      <t>セイシン</t>
    </rPh>
    <rPh sb="2" eb="5">
      <t>ショウガイシャ</t>
    </rPh>
    <phoneticPr fontId="9"/>
  </si>
  <si>
    <t>難病等対象者</t>
    <rPh sb="0" eb="2">
      <t>ナンビョウ</t>
    </rPh>
    <rPh sb="2" eb="3">
      <t>トウ</t>
    </rPh>
    <rPh sb="3" eb="6">
      <t>タイショウシャ</t>
    </rPh>
    <phoneticPr fontId="9"/>
  </si>
  <si>
    <t>人（単位ごとの定員）（①　　　　　　　　②　　　　　　　　　）</t>
    <phoneticPr fontId="9"/>
  </si>
  <si>
    <t>有　　・　　無</t>
    <rPh sb="0" eb="1">
      <t>ア</t>
    </rPh>
    <rPh sb="6" eb="7">
      <t>ナ</t>
    </rPh>
    <phoneticPr fontId="9"/>
  </si>
  <si>
    <r>
      <t>別添のとおり（登記簿謄本又は条例等、事業所平面図、経歴書、運営規程、利用者からの苦情を解決するために講ずる措置の概要、勤務体制・形態一覧表、設備・備品等一覧表、協力医療機関との契約内容がわかるもの）、</t>
    </r>
    <r>
      <rPr>
        <sz val="8"/>
        <color indexed="10"/>
        <rFont val="ＭＳ Ｐゴシック"/>
        <family val="3"/>
        <charset val="128"/>
      </rPr>
      <t>事業計画書</t>
    </r>
    <rPh sb="0" eb="2">
      <t>ベッテン</t>
    </rPh>
    <rPh sb="25" eb="28">
      <t>ケイレキショ</t>
    </rPh>
    <rPh sb="34" eb="37">
      <t>リヨウシャ</t>
    </rPh>
    <rPh sb="80" eb="82">
      <t>キョウリョク</t>
    </rPh>
    <rPh sb="82" eb="84">
      <t>イリョウ</t>
    </rPh>
    <rPh sb="84" eb="86">
      <t>キカン</t>
    </rPh>
    <rPh sb="88" eb="90">
      <t>ケイヤク</t>
    </rPh>
    <rPh sb="90" eb="92">
      <t>ナイヨウ</t>
    </rPh>
    <phoneticPr fontId="9"/>
  </si>
  <si>
    <t>１．「受付番号」「基準上の必要人数」「基準上の必要値」「基準上の必要定員」欄には、記載しないでください。</t>
    <rPh sb="3" eb="5">
      <t>ウケツケ</t>
    </rPh>
    <rPh sb="5" eb="7">
      <t>バンゴウ</t>
    </rPh>
    <rPh sb="9" eb="11">
      <t>キジュン</t>
    </rPh>
    <rPh sb="11" eb="12">
      <t>ジョウ</t>
    </rPh>
    <rPh sb="13" eb="15">
      <t>ヒツヨウ</t>
    </rPh>
    <rPh sb="15" eb="17">
      <t>ニンズウ</t>
    </rPh>
    <rPh sb="19" eb="21">
      <t>キジュン</t>
    </rPh>
    <rPh sb="21" eb="22">
      <t>ジョウ</t>
    </rPh>
    <rPh sb="23" eb="25">
      <t>ヒツヨウ</t>
    </rPh>
    <rPh sb="25" eb="26">
      <t>アタイ</t>
    </rPh>
    <rPh sb="37" eb="38">
      <t>ラン</t>
    </rPh>
    <rPh sb="41" eb="43">
      <t>キサイ</t>
    </rPh>
    <phoneticPr fontId="9"/>
  </si>
  <si>
    <t>３．「看護職員」とは保健師、看護師、准看護師のことを言います。</t>
    <rPh sb="3" eb="5">
      <t>カンゴ</t>
    </rPh>
    <rPh sb="5" eb="7">
      <t>ショクイン</t>
    </rPh>
    <rPh sb="10" eb="13">
      <t>ホケンシ</t>
    </rPh>
    <rPh sb="14" eb="17">
      <t>カンゴシ</t>
    </rPh>
    <rPh sb="18" eb="22">
      <t>ジュンカンゴシ</t>
    </rPh>
    <rPh sb="26" eb="27">
      <t>イ</t>
    </rPh>
    <phoneticPr fontId="9"/>
  </si>
  <si>
    <t>４．新設の場合には、「前年度の平均利用者数」欄は推定数を記入してください。</t>
    <rPh sb="2" eb="4">
      <t>シンセツ</t>
    </rPh>
    <rPh sb="5" eb="7">
      <t>バアイ</t>
    </rPh>
    <rPh sb="11" eb="14">
      <t>ゼンネンド</t>
    </rPh>
    <rPh sb="15" eb="17">
      <t>ヘイキン</t>
    </rPh>
    <rPh sb="17" eb="20">
      <t>リヨウシャ</t>
    </rPh>
    <rPh sb="20" eb="21">
      <t>スウ</t>
    </rPh>
    <rPh sb="22" eb="23">
      <t>ラン</t>
    </rPh>
    <rPh sb="24" eb="27">
      <t>スイテイスウ</t>
    </rPh>
    <rPh sb="28" eb="30">
      <t>キニュウ</t>
    </rPh>
    <phoneticPr fontId="9"/>
  </si>
  <si>
    <t>５．「主な掲示事項」欄には、その内容を簡潔に記載してください。</t>
    <rPh sb="3" eb="4">
      <t>オモ</t>
    </rPh>
    <rPh sb="5" eb="7">
      <t>ケイジ</t>
    </rPh>
    <rPh sb="7" eb="9">
      <t>ジコウ</t>
    </rPh>
    <rPh sb="10" eb="11">
      <t>ラン</t>
    </rPh>
    <rPh sb="16" eb="18">
      <t>ナイヨウ</t>
    </rPh>
    <rPh sb="19" eb="21">
      <t>カンケツ</t>
    </rPh>
    <rPh sb="22" eb="24">
      <t>キサイ</t>
    </rPh>
    <phoneticPr fontId="9"/>
  </si>
  <si>
    <t>６．「※兼務」欄は、施設入所支援事業以外との兼務を行う職員について記載してください。</t>
    <rPh sb="4" eb="6">
      <t>ケンム</t>
    </rPh>
    <rPh sb="7" eb="8">
      <t>ラン</t>
    </rPh>
    <rPh sb="10" eb="12">
      <t>シセツ</t>
    </rPh>
    <rPh sb="12" eb="14">
      <t>ニュウショ</t>
    </rPh>
    <rPh sb="14" eb="16">
      <t>シエン</t>
    </rPh>
    <rPh sb="16" eb="18">
      <t>ジギョウ</t>
    </rPh>
    <rPh sb="18" eb="20">
      <t>イガイ</t>
    </rPh>
    <rPh sb="22" eb="24">
      <t>ケンム</t>
    </rPh>
    <rPh sb="25" eb="26">
      <t>オコナ</t>
    </rPh>
    <rPh sb="27" eb="29">
      <t>ショクイン</t>
    </rPh>
    <rPh sb="33" eb="35">
      <t>キサイ</t>
    </rPh>
    <phoneticPr fontId="9"/>
  </si>
  <si>
    <t>７．「その他の費用」欄には、入所者に直接金銭の負担を求める場合のサービス内容について記載してください。</t>
    <rPh sb="5" eb="6">
      <t>タ</t>
    </rPh>
    <rPh sb="7" eb="9">
      <t>ヒヨウ</t>
    </rPh>
    <rPh sb="10" eb="11">
      <t>ラン</t>
    </rPh>
    <rPh sb="14" eb="17">
      <t>ニュウショシャ</t>
    </rPh>
    <rPh sb="18" eb="20">
      <t>チョクセツ</t>
    </rPh>
    <rPh sb="20" eb="22">
      <t>キンセン</t>
    </rPh>
    <rPh sb="23" eb="25">
      <t>フタン</t>
    </rPh>
    <rPh sb="26" eb="27">
      <t>モト</t>
    </rPh>
    <rPh sb="29" eb="31">
      <t>バアイ</t>
    </rPh>
    <rPh sb="36" eb="38">
      <t>ナイヨウ</t>
    </rPh>
    <rPh sb="42" eb="44">
      <t>キサイ</t>
    </rPh>
    <phoneticPr fontId="9"/>
  </si>
  <si>
    <t>付表３－２　一体的に実施する従たる事業所の指定に係る記載事項</t>
    <rPh sb="0" eb="2">
      <t>フヒョウ</t>
    </rPh>
    <rPh sb="6" eb="9">
      <t>イッタイテキ</t>
    </rPh>
    <rPh sb="10" eb="12">
      <t>ジッシ</t>
    </rPh>
    <rPh sb="14" eb="15">
      <t>ジュウ</t>
    </rPh>
    <rPh sb="17" eb="20">
      <t>ジギョウショ</t>
    </rPh>
    <rPh sb="21" eb="23">
      <t>シテイ</t>
    </rPh>
    <rPh sb="24" eb="25">
      <t>カカ</t>
    </rPh>
    <rPh sb="26" eb="28">
      <t>キサイ</t>
    </rPh>
    <rPh sb="28" eb="30">
      <t>ジコウ</t>
    </rPh>
    <phoneticPr fontId="9"/>
  </si>
  <si>
    <t>※多機能型事業実施時は、各事業の付表と付表１３を併せて提出してください。</t>
    <rPh sb="1" eb="4">
      <t>タキノウ</t>
    </rPh>
    <rPh sb="4" eb="5">
      <t>ガタ</t>
    </rPh>
    <rPh sb="5" eb="7">
      <t>ジギョウ</t>
    </rPh>
    <rPh sb="7" eb="10">
      <t>ジッシジ</t>
    </rPh>
    <rPh sb="12" eb="15">
      <t>カクジギョウ</t>
    </rPh>
    <rPh sb="16" eb="18">
      <t>フヒョウ</t>
    </rPh>
    <rPh sb="19" eb="21">
      <t>フヒョウ</t>
    </rPh>
    <rPh sb="24" eb="25">
      <t>アワ</t>
    </rPh>
    <rPh sb="27" eb="29">
      <t>テイシュツ</t>
    </rPh>
    <phoneticPr fontId="9"/>
  </si>
  <si>
    <t>合計</t>
    <rPh sb="0" eb="2">
      <t>ゴウケイ</t>
    </rPh>
    <phoneticPr fontId="9"/>
  </si>
  <si>
    <t>生活介護</t>
    <rPh sb="0" eb="2">
      <t>セイカツ</t>
    </rPh>
    <rPh sb="2" eb="4">
      <t>カイゴ</t>
    </rPh>
    <phoneticPr fontId="9"/>
  </si>
  <si>
    <t>サービス提供時間</t>
    <rPh sb="4" eb="6">
      <t>テイキョウ</t>
    </rPh>
    <rPh sb="6" eb="8">
      <t>ジカン</t>
    </rPh>
    <phoneticPr fontId="9"/>
  </si>
  <si>
    <t>従業者の勤務の体制及び勤務形態一覧表</t>
    <rPh sb="0" eb="3">
      <t>ジュウギョウシャ</t>
    </rPh>
    <rPh sb="4" eb="6">
      <t>キンム</t>
    </rPh>
    <rPh sb="7" eb="9">
      <t>タイセイ</t>
    </rPh>
    <rPh sb="9" eb="10">
      <t>オヨ</t>
    </rPh>
    <rPh sb="11" eb="13">
      <t>キンム</t>
    </rPh>
    <rPh sb="13" eb="15">
      <t>ケイタイ</t>
    </rPh>
    <rPh sb="15" eb="18">
      <t>イチランヒョウ</t>
    </rPh>
    <phoneticPr fontId="9"/>
  </si>
  <si>
    <t>自立生活援助</t>
    <rPh sb="0" eb="2">
      <t>ジリツ</t>
    </rPh>
    <rPh sb="2" eb="4">
      <t>セイカツ</t>
    </rPh>
    <rPh sb="4" eb="6">
      <t>エンジョ</t>
    </rPh>
    <phoneticPr fontId="9"/>
  </si>
  <si>
    <t>就労定着支援</t>
    <rPh sb="0" eb="2">
      <t>シュウロウ</t>
    </rPh>
    <rPh sb="2" eb="4">
      <t>テイチャク</t>
    </rPh>
    <rPh sb="4" eb="6">
      <t>シエン</t>
    </rPh>
    <phoneticPr fontId="9"/>
  </si>
  <si>
    <t>一般相談支援事業</t>
    <rPh sb="2" eb="4">
      <t>ソウダン</t>
    </rPh>
    <rPh sb="4" eb="6">
      <t>シエン</t>
    </rPh>
    <rPh sb="6" eb="8">
      <t>ジギョウ</t>
    </rPh>
    <phoneticPr fontId="9"/>
  </si>
  <si>
    <t>就労移行支援</t>
    <rPh sb="0" eb="2">
      <t>シュウロウ</t>
    </rPh>
    <rPh sb="2" eb="4">
      <t>イコウ</t>
    </rPh>
    <rPh sb="4" eb="6">
      <t>シエン</t>
    </rPh>
    <phoneticPr fontId="9"/>
  </si>
  <si>
    <t>重度障害者等包括支援</t>
    <rPh sb="0" eb="2">
      <t>ジュウド</t>
    </rPh>
    <rPh sb="2" eb="5">
      <t>ショウガイシャ</t>
    </rPh>
    <rPh sb="5" eb="6">
      <t>ナド</t>
    </rPh>
    <rPh sb="6" eb="8">
      <t>ホウカツ</t>
    </rPh>
    <rPh sb="8" eb="10">
      <t>シエン</t>
    </rPh>
    <phoneticPr fontId="9"/>
  </si>
  <si>
    <t>療養介護</t>
    <rPh sb="0" eb="2">
      <t>リョウヨウ</t>
    </rPh>
    <rPh sb="2" eb="4">
      <t>カイゴ</t>
    </rPh>
    <phoneticPr fontId="9"/>
  </si>
  <si>
    <t>第１週</t>
    <rPh sb="0" eb="1">
      <t>ダイ</t>
    </rPh>
    <rPh sb="2" eb="3">
      <t>シュウ</t>
    </rPh>
    <phoneticPr fontId="9"/>
  </si>
  <si>
    <t>第２週</t>
    <rPh sb="0" eb="1">
      <t>ダイ</t>
    </rPh>
    <rPh sb="2" eb="3">
      <t>シュウ</t>
    </rPh>
    <phoneticPr fontId="9"/>
  </si>
  <si>
    <t>第３週</t>
    <rPh sb="0" eb="1">
      <t>ダイ</t>
    </rPh>
    <rPh sb="2" eb="3">
      <t>シュウ</t>
    </rPh>
    <phoneticPr fontId="9"/>
  </si>
  <si>
    <t>第４週</t>
    <rPh sb="0" eb="1">
      <t>ダイ</t>
    </rPh>
    <rPh sb="2" eb="3">
      <t>シュウ</t>
    </rPh>
    <phoneticPr fontId="9"/>
  </si>
  <si>
    <t>常勤</t>
    <rPh sb="0" eb="2">
      <t>ジョウキン</t>
    </rPh>
    <phoneticPr fontId="9"/>
  </si>
  <si>
    <t>非常勤</t>
    <rPh sb="0" eb="3">
      <t>ヒジョウキン</t>
    </rPh>
    <phoneticPr fontId="9"/>
  </si>
  <si>
    <t>第５週</t>
    <rPh sb="0" eb="1">
      <t>ダイ</t>
    </rPh>
    <rPh sb="2" eb="3">
      <t>シュウ</t>
    </rPh>
    <phoneticPr fontId="9"/>
  </si>
  <si>
    <t>居宅訪問型児童発達支援</t>
    <rPh sb="0" eb="2">
      <t>キョタク</t>
    </rPh>
    <rPh sb="2" eb="4">
      <t>ホウモン</t>
    </rPh>
    <rPh sb="4" eb="5">
      <t>ガタ</t>
    </rPh>
    <rPh sb="5" eb="7">
      <t>ジドウ</t>
    </rPh>
    <rPh sb="7" eb="9">
      <t>ハッタツ</t>
    </rPh>
    <rPh sb="9" eb="11">
      <t>シエン</t>
    </rPh>
    <phoneticPr fontId="2"/>
  </si>
  <si>
    <t>管理者</t>
    <rPh sb="0" eb="3">
      <t>カンリシャ</t>
    </rPh>
    <phoneticPr fontId="4"/>
  </si>
  <si>
    <t>サービス提供責任者</t>
    <rPh sb="4" eb="6">
      <t>テイキョウ</t>
    </rPh>
    <rPh sb="6" eb="9">
      <t>セキニンシャ</t>
    </rPh>
    <phoneticPr fontId="4"/>
  </si>
  <si>
    <t>従業者</t>
    <rPh sb="0" eb="3">
      <t>ジュウギョウシャ</t>
    </rPh>
    <phoneticPr fontId="4"/>
  </si>
  <si>
    <t>サービス管理責任者</t>
    <rPh sb="4" eb="6">
      <t>カンリ</t>
    </rPh>
    <rPh sb="6" eb="9">
      <t>セキニンシャ</t>
    </rPh>
    <phoneticPr fontId="4"/>
  </si>
  <si>
    <t>医師</t>
    <rPh sb="0" eb="2">
      <t>イシ</t>
    </rPh>
    <phoneticPr fontId="4"/>
  </si>
  <si>
    <t>看護職員</t>
    <rPh sb="0" eb="4">
      <t>カンゴショクイン</t>
    </rPh>
    <phoneticPr fontId="4"/>
  </si>
  <si>
    <t>生活支援員</t>
    <rPh sb="0" eb="5">
      <t>セイカツシエンイン</t>
    </rPh>
    <phoneticPr fontId="4"/>
  </si>
  <si>
    <t>理学療法士</t>
    <rPh sb="0" eb="5">
      <t>リガクリョウホウシ</t>
    </rPh>
    <phoneticPr fontId="4"/>
  </si>
  <si>
    <t>作業療法士</t>
    <rPh sb="0" eb="5">
      <t>サギョウリョウホウシ</t>
    </rPh>
    <phoneticPr fontId="4"/>
  </si>
  <si>
    <t>地域移行支援員</t>
    <rPh sb="0" eb="4">
      <t>チイキイコウ</t>
    </rPh>
    <rPh sb="4" eb="7">
      <t>シエンイン</t>
    </rPh>
    <phoneticPr fontId="4"/>
  </si>
  <si>
    <t>就労支援員</t>
    <rPh sb="0" eb="5">
      <t>シュウロウシエンイン</t>
    </rPh>
    <phoneticPr fontId="4"/>
  </si>
  <si>
    <t>職業指導員</t>
    <rPh sb="0" eb="4">
      <t>ショクギョウシドウ</t>
    </rPh>
    <rPh sb="4" eb="5">
      <t>イン</t>
    </rPh>
    <phoneticPr fontId="4"/>
  </si>
  <si>
    <t>生活支援員</t>
    <rPh sb="0" eb="2">
      <t>セイカツ</t>
    </rPh>
    <rPh sb="2" eb="5">
      <t>シエンイン</t>
    </rPh>
    <phoneticPr fontId="4"/>
  </si>
  <si>
    <t>就労定着支援員</t>
    <rPh sb="0" eb="2">
      <t>シュウロウ</t>
    </rPh>
    <rPh sb="2" eb="7">
      <t>テイチャクシエンイン</t>
    </rPh>
    <phoneticPr fontId="4"/>
  </si>
  <si>
    <t>地域生活支援員</t>
    <rPh sb="0" eb="7">
      <t>チイキセイカツシエンイン</t>
    </rPh>
    <phoneticPr fontId="4"/>
  </si>
  <si>
    <t>世話人</t>
    <rPh sb="0" eb="3">
      <t>セワニン</t>
    </rPh>
    <phoneticPr fontId="4"/>
  </si>
  <si>
    <t>障害者支援施設</t>
    <rPh sb="0" eb="3">
      <t>ショウガイシャ</t>
    </rPh>
    <rPh sb="3" eb="5">
      <t>シエン</t>
    </rPh>
    <rPh sb="5" eb="7">
      <t>シセツ</t>
    </rPh>
    <phoneticPr fontId="9"/>
  </si>
  <si>
    <t>就労支援員</t>
    <rPh sb="0" eb="2">
      <t>シュウロウ</t>
    </rPh>
    <rPh sb="2" eb="5">
      <t>シエンイン</t>
    </rPh>
    <phoneticPr fontId="4"/>
  </si>
  <si>
    <t>職業指導員</t>
    <rPh sb="0" eb="2">
      <t>ショクギョウ</t>
    </rPh>
    <rPh sb="2" eb="4">
      <t>シドウ</t>
    </rPh>
    <rPh sb="4" eb="5">
      <t>イン</t>
    </rPh>
    <phoneticPr fontId="4"/>
  </si>
  <si>
    <t>相談支援専門員</t>
    <rPh sb="0" eb="7">
      <t>ソウダンシエンセンモンイン</t>
    </rPh>
    <phoneticPr fontId="4"/>
  </si>
  <si>
    <t>特定相談支援・障害児相談支援</t>
    <rPh sb="0" eb="2">
      <t>トクテイ</t>
    </rPh>
    <rPh sb="2" eb="4">
      <t>ソウダン</t>
    </rPh>
    <rPh sb="4" eb="6">
      <t>シエン</t>
    </rPh>
    <rPh sb="7" eb="10">
      <t>ショウガイジ</t>
    </rPh>
    <rPh sb="10" eb="12">
      <t>ソウダン</t>
    </rPh>
    <rPh sb="12" eb="14">
      <t>シエン</t>
    </rPh>
    <phoneticPr fontId="2"/>
  </si>
  <si>
    <t>保育所等訪問支援</t>
    <rPh sb="0" eb="3">
      <t>ホイクショ</t>
    </rPh>
    <rPh sb="3" eb="4">
      <t>トウ</t>
    </rPh>
    <rPh sb="4" eb="6">
      <t>ホウモン</t>
    </rPh>
    <rPh sb="6" eb="8">
      <t>シエン</t>
    </rPh>
    <phoneticPr fontId="2"/>
  </si>
  <si>
    <t>福祉型障害児入所施設</t>
    <rPh sb="0" eb="3">
      <t>フクシガタ</t>
    </rPh>
    <rPh sb="3" eb="6">
      <t>ショウガイジ</t>
    </rPh>
    <rPh sb="6" eb="8">
      <t>ニュウショ</t>
    </rPh>
    <rPh sb="8" eb="10">
      <t>シセツ</t>
    </rPh>
    <phoneticPr fontId="2"/>
  </si>
  <si>
    <t>医療型障害児入所施設</t>
    <rPh sb="0" eb="2">
      <t>イリョウ</t>
    </rPh>
    <rPh sb="2" eb="3">
      <t>ガタ</t>
    </rPh>
    <rPh sb="3" eb="6">
      <t>ショウガイジ</t>
    </rPh>
    <rPh sb="6" eb="8">
      <t>ニュウショ</t>
    </rPh>
    <rPh sb="8" eb="10">
      <t>シセツ</t>
    </rPh>
    <phoneticPr fontId="2"/>
  </si>
  <si>
    <t>児童発達支援管理責任者</t>
    <rPh sb="0" eb="2">
      <t>ジドウ</t>
    </rPh>
    <rPh sb="2" eb="6">
      <t>ハッタツシエン</t>
    </rPh>
    <rPh sb="6" eb="8">
      <t>カンリ</t>
    </rPh>
    <rPh sb="8" eb="11">
      <t>セキニンシャ</t>
    </rPh>
    <phoneticPr fontId="4"/>
  </si>
  <si>
    <t>児童指導員</t>
    <rPh sb="0" eb="2">
      <t>ジドウ</t>
    </rPh>
    <rPh sb="2" eb="5">
      <t>シドウイン</t>
    </rPh>
    <phoneticPr fontId="4"/>
  </si>
  <si>
    <t>保育士</t>
    <rPh sb="0" eb="3">
      <t>ホイクシ</t>
    </rPh>
    <phoneticPr fontId="4"/>
  </si>
  <si>
    <t>機能訓練担当職員</t>
    <rPh sb="0" eb="4">
      <t>キノウクンレン</t>
    </rPh>
    <rPh sb="4" eb="6">
      <t>タントウ</t>
    </rPh>
    <rPh sb="6" eb="8">
      <t>ショクイン</t>
    </rPh>
    <phoneticPr fontId="4"/>
  </si>
  <si>
    <t>訪問支援員</t>
    <rPh sb="0" eb="2">
      <t>ホウモン</t>
    </rPh>
    <rPh sb="2" eb="5">
      <t>シエンイン</t>
    </rPh>
    <phoneticPr fontId="4"/>
  </si>
  <si>
    <t>職種①</t>
    <rPh sb="0" eb="2">
      <t>ショクシュ</t>
    </rPh>
    <phoneticPr fontId="4"/>
  </si>
  <si>
    <t>職種②</t>
    <rPh sb="0" eb="2">
      <t>ショクシュ</t>
    </rPh>
    <phoneticPr fontId="4"/>
  </si>
  <si>
    <t>職種③</t>
    <rPh sb="0" eb="2">
      <t>ショクシュ</t>
    </rPh>
    <phoneticPr fontId="4"/>
  </si>
  <si>
    <t>職種④</t>
    <rPh sb="0" eb="2">
      <t>ショクシュ</t>
    </rPh>
    <phoneticPr fontId="4"/>
  </si>
  <si>
    <t>職種⑤</t>
    <rPh sb="0" eb="2">
      <t>ショクシュ</t>
    </rPh>
    <phoneticPr fontId="4"/>
  </si>
  <si>
    <t>職種⑥</t>
    <rPh sb="0" eb="2">
      <t>ショクシュ</t>
    </rPh>
    <phoneticPr fontId="4"/>
  </si>
  <si>
    <t>職種⑦</t>
    <rPh sb="0" eb="2">
      <t>ショクシュ</t>
    </rPh>
    <phoneticPr fontId="4"/>
  </si>
  <si>
    <t>職種⑧</t>
    <rPh sb="0" eb="2">
      <t>ショクシュ</t>
    </rPh>
    <phoneticPr fontId="4"/>
  </si>
  <si>
    <t>職種⑨</t>
    <phoneticPr fontId="4"/>
  </si>
  <si>
    <t>年</t>
    <rPh sb="0" eb="1">
      <t>ネン</t>
    </rPh>
    <phoneticPr fontId="9"/>
  </si>
  <si>
    <t>月</t>
    <rPh sb="0" eb="1">
      <t>ゲツ</t>
    </rPh>
    <phoneticPr fontId="9"/>
  </si>
  <si>
    <t>！申請するサービス類型を選択してください</t>
    <rPh sb="1" eb="3">
      <t>シンセイ</t>
    </rPh>
    <rPh sb="9" eb="11">
      <t>ルイケイ</t>
    </rPh>
    <rPh sb="12" eb="14">
      <t>センタク</t>
    </rPh>
    <phoneticPr fontId="4"/>
  </si>
  <si>
    <t>No.</t>
    <phoneticPr fontId="9"/>
  </si>
  <si>
    <t>計</t>
    <rPh sb="0" eb="1">
      <t>ケイ</t>
    </rPh>
    <phoneticPr fontId="9"/>
  </si>
  <si>
    <t>サービス種別</t>
    <rPh sb="4" eb="6">
      <t>シュベツ</t>
    </rPh>
    <phoneticPr fontId="2"/>
  </si>
  <si>
    <t>事業所名</t>
    <rPh sb="0" eb="3">
      <t>ジギョウショ</t>
    </rPh>
    <rPh sb="3" eb="4">
      <t>メイ</t>
    </rPh>
    <phoneticPr fontId="2"/>
  </si>
  <si>
    <t>時間/週</t>
    <rPh sb="0" eb="2">
      <t>ジカン</t>
    </rPh>
    <rPh sb="3" eb="4">
      <t>シュウ</t>
    </rPh>
    <phoneticPr fontId="9"/>
  </si>
  <si>
    <t>時間/月</t>
    <rPh sb="0" eb="2">
      <t>ジカン</t>
    </rPh>
    <rPh sb="3" eb="4">
      <t>ツキ</t>
    </rPh>
    <phoneticPr fontId="9"/>
  </si>
  <si>
    <t>(1)記載する期間</t>
    <rPh sb="3" eb="5">
      <t>キサイ</t>
    </rPh>
    <rPh sb="7" eb="9">
      <t>キカン</t>
    </rPh>
    <phoneticPr fontId="9"/>
  </si>
  <si>
    <t>(2)予定/実績の別</t>
    <rPh sb="3" eb="5">
      <t>ヨテイ</t>
    </rPh>
    <rPh sb="6" eb="8">
      <t>ジッセキ</t>
    </rPh>
    <rPh sb="9" eb="10">
      <t>ベツ</t>
    </rPh>
    <phoneticPr fontId="9"/>
  </si>
  <si>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</si>
  <si>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(4)職種</t>
    <rPh sb="3" eb="5">
      <t>ショクシュ</t>
    </rPh>
    <phoneticPr fontId="9"/>
  </si>
  <si>
    <t>(5)勤務形態</t>
    <rPh sb="3" eb="5">
      <t>キンム</t>
    </rPh>
    <rPh sb="5" eb="7">
      <t>ケイタイ</t>
    </rPh>
    <phoneticPr fontId="9"/>
  </si>
  <si>
    <t>(6)資格</t>
    <rPh sb="3" eb="5">
      <t>シカク</t>
    </rPh>
    <phoneticPr fontId="9"/>
  </si>
  <si>
    <t>(7)氏名</t>
    <rPh sb="3" eb="5">
      <t>シメイ</t>
    </rPh>
    <phoneticPr fontId="9"/>
  </si>
  <si>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</si>
  <si>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</si>
  <si>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</si>
  <si>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従業者の職種を入力してください。</t>
    <rPh sb="5" eb="8">
      <t>ジュウギョウシャ</t>
    </rPh>
    <rPh sb="9" eb="11">
      <t>ショクシュ</t>
    </rPh>
    <rPh sb="12" eb="14">
      <t>ニュウリョク</t>
    </rPh>
    <phoneticPr fontId="2"/>
  </si>
  <si>
    <t xml:space="preserve"> 　　 記入の順序は、職種ごとにまとめてください。</t>
    <rPh sb="4" eb="6">
      <t>キニュウ</t>
    </rPh>
    <rPh sb="7" eb="9">
      <t>ジュンジョ</t>
    </rPh>
    <rPh sb="11" eb="13">
      <t>ショクシュ</t>
    </rPh>
    <phoneticPr fontId="2"/>
  </si>
  <si>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</si>
  <si>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記号</t>
    <rPh sb="0" eb="2">
      <t>キゴウ</t>
    </rPh>
    <phoneticPr fontId="2"/>
  </si>
  <si>
    <t>区分</t>
    <rPh sb="0" eb="2">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</si>
  <si>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</si>
  <si>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</si>
  <si>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</si>
  <si>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t>非常勤で兼務</t>
    <rPh sb="0" eb="3">
      <t>ヒジョウキン</t>
    </rPh>
    <rPh sb="4" eb="6">
      <t>ケンム</t>
    </rPh>
    <phoneticPr fontId="2"/>
  </si>
  <si>
    <t>（注）常勤・非常勤の区分について</t>
    <rPh sb="1" eb="2">
      <t>チュウ</t>
    </rPh>
    <rPh sb="3" eb="5">
      <t>ジョウキン</t>
    </rPh>
    <rPh sb="6" eb="9">
      <t>ヒジョウキン</t>
    </rPh>
    <rPh sb="10" eb="12">
      <t>クブン</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</si>
  <si>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</si>
  <si>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　(6) 従業者の保有する資格を入力してください。</t>
    <rPh sb="5" eb="8">
      <t>ジュウギョウシャ</t>
    </rPh>
    <rPh sb="9" eb="11">
      <t>ホユウ</t>
    </rPh>
    <rPh sb="13" eb="15">
      <t>シカク</t>
    </rPh>
    <rPh sb="16" eb="18">
      <t>ニュウリョク</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</si>
  <si>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</si>
  <si>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(7) 従業者の氏名を記入してください。</t>
    <rPh sb="5" eb="8">
      <t>ジュウギョウシャ</t>
    </rPh>
    <rPh sb="9" eb="11">
      <t>シメイ</t>
    </rPh>
    <rPh sb="12" eb="14">
      <t>キニュウ</t>
    </rPh>
    <phoneticPr fontId="2"/>
  </si>
  <si>
    <t>　　  ※ 指定基準の確認に際しては、４週分の入力で差し支えありません。</t>
  </si>
  <si>
    <t>　(9) 従業者ごとに、合計勤務時間数を入力してください。</t>
    <rPh sb="5" eb="8">
      <t>ジュウギョウシャ</t>
    </rPh>
    <rPh sb="12" eb="14">
      <t>ゴウケイ</t>
    </rPh>
    <rPh sb="14" eb="16">
      <t>キンム</t>
    </rPh>
    <rPh sb="16" eb="19">
      <t>ジカンスウ</t>
    </rPh>
    <rPh sb="20" eb="22">
      <t>ニュウリョク</t>
    </rPh>
    <phoneticPr fontId="2"/>
  </si>
  <si>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2"/>
  </si>
  <si>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</si>
  <si>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</si>
  <si>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</si>
  <si>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その他、特記事項欄としてもご活用ください。</t>
    <rPh sb="6" eb="7">
      <t>タ</t>
    </rPh>
    <rPh sb="8" eb="10">
      <t>トッキ</t>
    </rPh>
    <rPh sb="10" eb="12">
      <t>ジコウ</t>
    </rPh>
    <rPh sb="12" eb="13">
      <t>ラン</t>
    </rPh>
    <rPh sb="18" eb="20">
      <t>カツヨウ</t>
    </rPh>
    <phoneticPr fontId="3"/>
  </si>
  <si>
    <t>A</t>
  </si>
  <si>
    <t>B</t>
  </si>
  <si>
    <t>C</t>
  </si>
  <si>
    <t>D</t>
  </si>
  <si>
    <t xml:space="preserve"> （12) 必要項目を満たしていれば、各事業所で使用するシフト表等をもって代替書類として差し支えありません。</t>
  </si>
  <si>
    <t>(8)</t>
    <phoneticPr fontId="9"/>
  </si>
  <si>
    <t>(9)勤務時間数合計</t>
    <rPh sb="3" eb="5">
      <t>キンム</t>
    </rPh>
    <rPh sb="5" eb="7">
      <t>ジカン</t>
    </rPh>
    <rPh sb="7" eb="8">
      <t>スウ</t>
    </rPh>
    <rPh sb="8" eb="10">
      <t>ゴウケイ</t>
    </rPh>
    <phoneticPr fontId="9"/>
  </si>
  <si>
    <t>(10)週平均の勤務時間数</t>
    <rPh sb="4" eb="7">
      <t>シュウヘイキン</t>
    </rPh>
    <rPh sb="8" eb="10">
      <t>キンム</t>
    </rPh>
    <rPh sb="10" eb="12">
      <t>ジカン</t>
    </rPh>
    <rPh sb="12" eb="13">
      <t>スウ</t>
    </rPh>
    <phoneticPr fontId="9"/>
  </si>
  <si>
    <t>(11)兼務状況
（兼務先／兼務する職務の内容）等</t>
    <phoneticPr fontId="9"/>
  </si>
  <si>
    <t>常勤換算数</t>
    <rPh sb="0" eb="5">
      <t>ジョウキンカンサンスウ</t>
    </rPh>
    <phoneticPr fontId="4"/>
  </si>
  <si>
    <t>区分</t>
    <rPh sb="0" eb="2">
      <t>クブン</t>
    </rPh>
    <phoneticPr fontId="5"/>
  </si>
  <si>
    <t>機能訓練</t>
    <rPh sb="0" eb="2">
      <t>キノウ</t>
    </rPh>
    <rPh sb="2" eb="4">
      <t>クンレン</t>
    </rPh>
    <phoneticPr fontId="9"/>
  </si>
  <si>
    <t>生活訓練</t>
    <rPh sb="0" eb="2">
      <t>セイカツ</t>
    </rPh>
    <rPh sb="2" eb="4">
      <t>クンレン</t>
    </rPh>
    <phoneticPr fontId="9"/>
  </si>
  <si>
    <t>児童発達支援・放課後等デイサービス</t>
    <rPh sb="0" eb="2">
      <t>ジドウ</t>
    </rPh>
    <rPh sb="2" eb="4">
      <t>ハッタツ</t>
    </rPh>
    <rPh sb="4" eb="6">
      <t>シエン</t>
    </rPh>
    <rPh sb="7" eb="11">
      <t>ホウカゴトウ</t>
    </rPh>
    <phoneticPr fontId="2"/>
  </si>
  <si>
    <t>＜前年度の平均値＞※新規申請の場合は推定数を記載ください。</t>
    <rPh sb="1" eb="2">
      <t>ゼン</t>
    </rPh>
    <rPh sb="2" eb="4">
      <t>ネンド</t>
    </rPh>
    <rPh sb="5" eb="8">
      <t>ヘイキンチ</t>
    </rPh>
    <rPh sb="10" eb="12">
      <t>シンキ</t>
    </rPh>
    <rPh sb="12" eb="14">
      <t>シンセイ</t>
    </rPh>
    <rPh sb="15" eb="17">
      <t>バアイ</t>
    </rPh>
    <rPh sb="18" eb="21">
      <t>スイテイスウ</t>
    </rPh>
    <rPh sb="22" eb="24">
      <t>キサイ</t>
    </rPh>
    <phoneticPr fontId="9"/>
  </si>
  <si>
    <t>＜人員に関する基準＞</t>
    <rPh sb="1" eb="3">
      <t>ジンイン</t>
    </rPh>
    <rPh sb="4" eb="5">
      <t>カン</t>
    </rPh>
    <rPh sb="7" eb="9">
      <t>キジュン</t>
    </rPh>
    <phoneticPr fontId="9"/>
  </si>
  <si>
    <t>平均利用者数</t>
    <rPh sb="0" eb="2">
      <t>ヘイキン</t>
    </rPh>
    <rPh sb="2" eb="6">
      <t>リヨウシャスウ</t>
    </rPh>
    <phoneticPr fontId="9"/>
  </si>
  <si>
    <t>必要な配置数</t>
    <rPh sb="0" eb="2">
      <t>ヒツヨウ</t>
    </rPh>
    <rPh sb="3" eb="6">
      <t>ハイチスウ</t>
    </rPh>
    <phoneticPr fontId="5"/>
  </si>
  <si>
    <t>＜実人数集計＞</t>
    <rPh sb="1" eb="2">
      <t>ジツ</t>
    </rPh>
    <rPh sb="2" eb="4">
      <t>ニンズウ</t>
    </rPh>
    <rPh sb="4" eb="6">
      <t>シュウケイ</t>
    </rPh>
    <phoneticPr fontId="9"/>
  </si>
  <si>
    <t>　(2) 「予定」・「実績」のいずれかを選択してください。</t>
    <rPh sb="6" eb="8">
      <t>ヨテイ</t>
    </rPh>
    <rPh sb="11" eb="13">
      <t>ジッセキ</t>
    </rPh>
    <rPh sb="20" eb="22">
      <t>センタク</t>
    </rPh>
    <phoneticPr fontId="2"/>
  </si>
  <si>
    <t>サービス管理責任者
（常勤の場合）</t>
    <rPh sb="4" eb="6">
      <t>カンリ</t>
    </rPh>
    <rPh sb="6" eb="9">
      <t>セキニンシャ</t>
    </rPh>
    <rPh sb="11" eb="13">
      <t>ジョウキン</t>
    </rPh>
    <rPh sb="14" eb="16">
      <t>バアイ</t>
    </rPh>
    <phoneticPr fontId="4"/>
  </si>
  <si>
    <t>サービス管理責任者
（常勤以外の場合）</t>
    <rPh sb="4" eb="6">
      <t>カンリ</t>
    </rPh>
    <rPh sb="6" eb="8">
      <t>セキニン</t>
    </rPh>
    <rPh sb="8" eb="9">
      <t>シャ</t>
    </rPh>
    <rPh sb="11" eb="13">
      <t>ジョウキン</t>
    </rPh>
    <rPh sb="13" eb="15">
      <t>イガイ</t>
    </rPh>
    <rPh sb="16" eb="18">
      <t>バアイ</t>
    </rPh>
    <phoneticPr fontId="4"/>
  </si>
  <si>
    <t>地域生活支援員の数の標準</t>
    <rPh sb="0" eb="7">
      <t>チイキセイカツシエンイン</t>
    </rPh>
    <rPh sb="8" eb="9">
      <t>カズ</t>
    </rPh>
    <rPh sb="10" eb="12">
      <t>ヒョウジュン</t>
    </rPh>
    <phoneticPr fontId="4"/>
  </si>
  <si>
    <t>短期入所・併設型</t>
    <rPh sb="0" eb="2">
      <t>タンキ</t>
    </rPh>
    <rPh sb="2" eb="4">
      <t>ニュウショ</t>
    </rPh>
    <rPh sb="5" eb="8">
      <t>ヘイセツガタ</t>
    </rPh>
    <phoneticPr fontId="9"/>
  </si>
  <si>
    <t>短期入所・空床利用型</t>
    <rPh sb="0" eb="2">
      <t>タンキ</t>
    </rPh>
    <rPh sb="2" eb="4">
      <t>ニュウショ</t>
    </rPh>
    <rPh sb="5" eb="7">
      <t>クウショウ</t>
    </rPh>
    <rPh sb="7" eb="10">
      <t>リヨウガタ</t>
    </rPh>
    <phoneticPr fontId="9"/>
  </si>
  <si>
    <t>短期入所・単独型</t>
    <rPh sb="0" eb="2">
      <t>タンキ</t>
    </rPh>
    <rPh sb="2" eb="4">
      <t>ニュウショ</t>
    </rPh>
    <rPh sb="5" eb="8">
      <t>タンドクガタ</t>
    </rPh>
    <phoneticPr fontId="9"/>
  </si>
  <si>
    <t>共同生活援助・介護サービス包括型</t>
    <rPh sb="0" eb="2">
      <t>キョウドウ</t>
    </rPh>
    <rPh sb="2" eb="4">
      <t>セイカツ</t>
    </rPh>
    <rPh sb="4" eb="6">
      <t>エンジョ</t>
    </rPh>
    <phoneticPr fontId="9"/>
  </si>
  <si>
    <t>共同生活援助・外部サービス利用型</t>
    <rPh sb="0" eb="2">
      <t>キョウドウ</t>
    </rPh>
    <rPh sb="2" eb="4">
      <t>セイカツ</t>
    </rPh>
    <rPh sb="4" eb="6">
      <t>エンジョ</t>
    </rPh>
    <phoneticPr fontId="9"/>
  </si>
  <si>
    <t>共同生活援助・日中サービス支援型</t>
    <rPh sb="0" eb="2">
      <t>キョウドウ</t>
    </rPh>
    <rPh sb="2" eb="4">
      <t>セイカツ</t>
    </rPh>
    <rPh sb="4" eb="6">
      <t>エンジョ</t>
    </rPh>
    <phoneticPr fontId="9"/>
  </si>
  <si>
    <t>嘱託医</t>
    <rPh sb="0" eb="2">
      <t>ショクタク</t>
    </rPh>
    <phoneticPr fontId="4"/>
  </si>
  <si>
    <t>栄養士</t>
    <rPh sb="0" eb="3">
      <t>エイヨウシ</t>
    </rPh>
    <phoneticPr fontId="4"/>
  </si>
  <si>
    <t>調理員</t>
    <rPh sb="0" eb="3">
      <t>チョウリイン</t>
    </rPh>
    <phoneticPr fontId="4"/>
  </si>
  <si>
    <t>児童発達支援・児童発達支援センターであるもの</t>
    <rPh sb="0" eb="6">
      <t>ジドウハッタツシエン</t>
    </rPh>
    <rPh sb="7" eb="11">
      <t>ジドウハッタツ</t>
    </rPh>
    <rPh sb="11" eb="13">
      <t>シエン</t>
    </rPh>
    <phoneticPr fontId="4"/>
  </si>
  <si>
    <t>児童発達支援・主として重症心身障害児を対象とする場合</t>
    <rPh sb="0" eb="6">
      <t>ジドウハッタツシエン</t>
    </rPh>
    <rPh sb="7" eb="8">
      <t>シュ</t>
    </rPh>
    <rPh sb="11" eb="13">
      <t>ジュウショウ</t>
    </rPh>
    <rPh sb="13" eb="15">
      <t>シンシン</t>
    </rPh>
    <rPh sb="15" eb="18">
      <t>ショウガイジ</t>
    </rPh>
    <rPh sb="19" eb="21">
      <t>タイショウ</t>
    </rPh>
    <rPh sb="24" eb="26">
      <t>バアイ</t>
    </rPh>
    <phoneticPr fontId="4"/>
  </si>
  <si>
    <t>心理担当職員</t>
    <rPh sb="0" eb="6">
      <t>シンリタントウショクイン</t>
    </rPh>
    <phoneticPr fontId="4"/>
  </si>
  <si>
    <t>理学療法士又は作業療法士</t>
    <rPh sb="0" eb="5">
      <t>リガクリョウホウシ</t>
    </rPh>
    <rPh sb="5" eb="6">
      <t>マタ</t>
    </rPh>
    <rPh sb="7" eb="12">
      <t>サギョウリョウホウシ</t>
    </rPh>
    <phoneticPr fontId="4"/>
  </si>
  <si>
    <t>職業指導員</t>
    <rPh sb="0" eb="5">
      <t>ショクギョウシドウイン</t>
    </rPh>
    <phoneticPr fontId="4"/>
  </si>
  <si>
    <t>相談支援員</t>
    <rPh sb="0" eb="2">
      <t>ソウダン</t>
    </rPh>
    <rPh sb="2" eb="5">
      <t>シエンイン</t>
    </rPh>
    <phoneticPr fontId="4"/>
  </si>
  <si>
    <t>言語聴覚士</t>
    <rPh sb="0" eb="2">
      <t>ゲンゴ</t>
    </rPh>
    <rPh sb="2" eb="5">
      <t>チョウカクシ</t>
    </rPh>
    <phoneticPr fontId="4"/>
  </si>
  <si>
    <t>就労継続支援Ａ型・Ｂ型</t>
    <rPh sb="0" eb="2">
      <t>シュウロウ</t>
    </rPh>
    <rPh sb="2" eb="4">
      <t>ケイゾク</t>
    </rPh>
    <rPh sb="4" eb="6">
      <t>シエン</t>
    </rPh>
    <rPh sb="7" eb="8">
      <t>ガタ</t>
    </rPh>
    <rPh sb="10" eb="11">
      <t>ガタ</t>
    </rPh>
    <phoneticPr fontId="9"/>
  </si>
  <si>
    <t>認定指定就労移行支援</t>
    <rPh sb="0" eb="2">
      <t>ニンテイ</t>
    </rPh>
    <rPh sb="2" eb="4">
      <t>シテイ</t>
    </rPh>
    <rPh sb="4" eb="6">
      <t>シュウロウ</t>
    </rPh>
    <rPh sb="6" eb="8">
      <t>イコウ</t>
    </rPh>
    <rPh sb="8" eb="10">
      <t>シエン</t>
    </rPh>
    <phoneticPr fontId="9"/>
  </si>
  <si>
    <t>○</t>
  </si>
  <si>
    <t>職種⑩</t>
    <phoneticPr fontId="4"/>
  </si>
  <si>
    <t>重度訪問介護</t>
    <rPh sb="0" eb="2">
      <t>ジュウド</t>
    </rPh>
    <rPh sb="2" eb="4">
      <t>ホウモン</t>
    </rPh>
    <rPh sb="4" eb="6">
      <t>カイゴ</t>
    </rPh>
    <phoneticPr fontId="4"/>
  </si>
  <si>
    <t>同行援護</t>
    <rPh sb="0" eb="2">
      <t>ドウコウ</t>
    </rPh>
    <rPh sb="2" eb="4">
      <t>エンゴ</t>
    </rPh>
    <phoneticPr fontId="4"/>
  </si>
  <si>
    <t>行動援護</t>
    <rPh sb="0" eb="4">
      <t>コウドウエンゴ</t>
    </rPh>
    <phoneticPr fontId="4"/>
  </si>
  <si>
    <t>居宅介護</t>
    <phoneticPr fontId="9"/>
  </si>
  <si>
    <t>夜間支援従事者</t>
    <rPh sb="0" eb="7">
      <t>ヤカンシエンジュウジシャ</t>
    </rPh>
    <phoneticPr fontId="4"/>
  </si>
  <si>
    <t>　(8) 申請する事業に係る従業者（管理者を含む。）の1ヶ月分の勤務時間を入力してください。常勤の職員が休暇を取得する場合は、「休」と入力してください。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2"/>
  </si>
  <si>
    <t>その他職員</t>
    <rPh sb="2" eb="3">
      <t>タ</t>
    </rPh>
    <rPh sb="3" eb="5">
      <t>ショクイン</t>
    </rPh>
    <phoneticPr fontId="4"/>
  </si>
  <si>
    <t>基本情報入力シート</t>
    <rPh sb="0" eb="4">
      <t>キホンジョウホウ</t>
    </rPh>
    <rPh sb="4" eb="6">
      <t>ニュウリョク</t>
    </rPh>
    <phoneticPr fontId="23"/>
  </si>
  <si>
    <t>届出日</t>
    <rPh sb="0" eb="2">
      <t>トドケデ</t>
    </rPh>
    <rPh sb="2" eb="3">
      <t>ビ</t>
    </rPh>
    <phoneticPr fontId="23"/>
  </si>
  <si>
    <t>担当者名</t>
    <rPh sb="0" eb="3">
      <t>タントウシャ</t>
    </rPh>
    <rPh sb="3" eb="4">
      <t>メイ</t>
    </rPh>
    <phoneticPr fontId="23"/>
  </si>
  <si>
    <t>電話番号</t>
    <rPh sb="0" eb="2">
      <t>デンワ</t>
    </rPh>
    <rPh sb="2" eb="4">
      <t>バンゴウ</t>
    </rPh>
    <phoneticPr fontId="23"/>
  </si>
  <si>
    <t>FAX番号</t>
    <rPh sb="3" eb="5">
      <t>バンゴウ</t>
    </rPh>
    <phoneticPr fontId="23"/>
  </si>
  <si>
    <t>メールアドレス</t>
    <phoneticPr fontId="23"/>
  </si>
  <si>
    <t>事業者（法人）</t>
    <rPh sb="0" eb="3">
      <t>ジギョウシャ</t>
    </rPh>
    <rPh sb="4" eb="6">
      <t>ホウジン</t>
    </rPh>
    <phoneticPr fontId="23"/>
  </si>
  <si>
    <t>法人番号（13桁）</t>
    <rPh sb="0" eb="2">
      <t>ホウジン</t>
    </rPh>
    <rPh sb="2" eb="4">
      <t>バンゴウ</t>
    </rPh>
    <rPh sb="7" eb="8">
      <t>ケタ</t>
    </rPh>
    <phoneticPr fontId="23"/>
  </si>
  <si>
    <t>所在地</t>
    <rPh sb="0" eb="3">
      <t>ショザイチ</t>
    </rPh>
    <phoneticPr fontId="23"/>
  </si>
  <si>
    <t>郵便番号</t>
    <rPh sb="0" eb="4">
      <t>ユウビンバンゴウ</t>
    </rPh>
    <phoneticPr fontId="23"/>
  </si>
  <si>
    <t>フリガナ</t>
    <phoneticPr fontId="23"/>
  </si>
  <si>
    <t>名称</t>
    <rPh sb="0" eb="2">
      <t>メイショウ</t>
    </rPh>
    <phoneticPr fontId="23"/>
  </si>
  <si>
    <t>法人等の種類</t>
    <rPh sb="0" eb="2">
      <t>ホウジン</t>
    </rPh>
    <rPh sb="2" eb="3">
      <t>トウ</t>
    </rPh>
    <rPh sb="4" eb="6">
      <t>シュルイ</t>
    </rPh>
    <phoneticPr fontId="23"/>
  </si>
  <si>
    <t>代表者</t>
    <rPh sb="0" eb="3">
      <t>ダイヒョウシャ</t>
    </rPh>
    <phoneticPr fontId="23"/>
  </si>
  <si>
    <t>住所</t>
    <rPh sb="0" eb="2">
      <t>ジュウショ</t>
    </rPh>
    <phoneticPr fontId="23"/>
  </si>
  <si>
    <t>職名</t>
    <rPh sb="0" eb="2">
      <t>ショクメイ</t>
    </rPh>
    <phoneticPr fontId="23"/>
  </si>
  <si>
    <t>氏名</t>
    <rPh sb="0" eb="2">
      <t>シメイ</t>
    </rPh>
    <phoneticPr fontId="23"/>
  </si>
  <si>
    <t>事業所</t>
    <rPh sb="0" eb="3">
      <t>ジギョウショ</t>
    </rPh>
    <phoneticPr fontId="23"/>
  </si>
  <si>
    <t>事業所番号</t>
    <rPh sb="0" eb="3">
      <t>ジギョウショ</t>
    </rPh>
    <rPh sb="3" eb="5">
      <t>バンゴウ</t>
    </rPh>
    <phoneticPr fontId="23"/>
  </si>
  <si>
    <t>E-mail</t>
    <phoneticPr fontId="23"/>
  </si>
  <si>
    <t>実施サービス</t>
    <rPh sb="0" eb="2">
      <t>ジッシ</t>
    </rPh>
    <phoneticPr fontId="23"/>
  </si>
  <si>
    <t>●</t>
    <phoneticPr fontId="33"/>
  </si>
  <si>
    <t>▲</t>
    <phoneticPr fontId="33"/>
  </si>
  <si>
    <t>該当</t>
    <rPh sb="0" eb="2">
      <t>ガイトウ</t>
    </rPh>
    <phoneticPr fontId="33"/>
  </si>
  <si>
    <t>提出書類一覧表（自立生活援助・就労定着支援）</t>
    <rPh sb="8" eb="10">
      <t>ジリツ</t>
    </rPh>
    <rPh sb="10" eb="12">
      <t>セイカツ</t>
    </rPh>
    <rPh sb="12" eb="14">
      <t>エンジョ</t>
    </rPh>
    <rPh sb="15" eb="17">
      <t>シュウロウ</t>
    </rPh>
    <rPh sb="17" eb="19">
      <t>テイチャク</t>
    </rPh>
    <rPh sb="19" eb="21">
      <t>シエン</t>
    </rPh>
    <phoneticPr fontId="33"/>
  </si>
  <si>
    <t>※</t>
    <phoneticPr fontId="33"/>
  </si>
  <si>
    <t>該当する手続きに○</t>
    <rPh sb="0" eb="2">
      <t>ガイトウ</t>
    </rPh>
    <rPh sb="4" eb="6">
      <t>テツヅ</t>
    </rPh>
    <phoneticPr fontId="33"/>
  </si>
  <si>
    <t>様式
19</t>
    <rPh sb="0" eb="2">
      <t>ヨウシキ</t>
    </rPh>
    <phoneticPr fontId="33"/>
  </si>
  <si>
    <t>様式
24</t>
    <rPh sb="0" eb="2">
      <t>ヨウシキ</t>
    </rPh>
    <phoneticPr fontId="33"/>
  </si>
  <si>
    <t>様式
21</t>
    <rPh sb="0" eb="2">
      <t>ヨウシキ</t>
    </rPh>
    <phoneticPr fontId="33"/>
  </si>
  <si>
    <t>参考１</t>
    <rPh sb="0" eb="2">
      <t>サンコウ</t>
    </rPh>
    <phoneticPr fontId="33"/>
  </si>
  <si>
    <t>参考
２</t>
    <rPh sb="0" eb="2">
      <t>サンコウ</t>
    </rPh>
    <phoneticPr fontId="33"/>
  </si>
  <si>
    <t>参考
18</t>
    <rPh sb="0" eb="2">
      <t>サンコウ</t>
    </rPh>
    <phoneticPr fontId="33"/>
  </si>
  <si>
    <t>参考3-6</t>
    <rPh sb="0" eb="2">
      <t>サンコウ</t>
    </rPh>
    <phoneticPr fontId="33"/>
  </si>
  <si>
    <t>参考
7</t>
    <rPh sb="0" eb="2">
      <t>サンコウ</t>
    </rPh>
    <phoneticPr fontId="33"/>
  </si>
  <si>
    <t>参考
9</t>
    <rPh sb="0" eb="2">
      <t>サンコウ</t>
    </rPh>
    <phoneticPr fontId="33"/>
  </si>
  <si>
    <t>参考11</t>
    <rPh sb="0" eb="2">
      <t>サンコウ</t>
    </rPh>
    <phoneticPr fontId="33"/>
  </si>
  <si>
    <t>参考17</t>
    <rPh sb="0" eb="2">
      <t>サンコウ</t>
    </rPh>
    <phoneticPr fontId="33"/>
  </si>
  <si>
    <t>給付費に
係る事項</t>
    <rPh sb="0" eb="2">
      <t>キュウフ</t>
    </rPh>
    <rPh sb="2" eb="3">
      <t>ヒ</t>
    </rPh>
    <rPh sb="5" eb="6">
      <t>カカ</t>
    </rPh>
    <rPh sb="7" eb="9">
      <t>ジコウ</t>
    </rPh>
    <phoneticPr fontId="33"/>
  </si>
  <si>
    <t>別記
3</t>
    <rPh sb="0" eb="2">
      <t>ベッキ</t>
    </rPh>
    <phoneticPr fontId="33"/>
  </si>
  <si>
    <t>備考</t>
    <rPh sb="0" eb="2">
      <t>ビコウ</t>
    </rPh>
    <phoneticPr fontId="33"/>
  </si>
  <si>
    <t>更新申請書</t>
    <rPh sb="0" eb="2">
      <t>コウシン</t>
    </rPh>
    <rPh sb="2" eb="4">
      <t>シンセイ</t>
    </rPh>
    <rPh sb="4" eb="5">
      <t>ショ</t>
    </rPh>
    <phoneticPr fontId="23"/>
  </si>
  <si>
    <t>変更届出書</t>
    <rPh sb="0" eb="2">
      <t>ヘンコウ</t>
    </rPh>
    <rPh sb="2" eb="4">
      <t>トドケデ</t>
    </rPh>
    <rPh sb="4" eb="5">
      <t>ショ</t>
    </rPh>
    <phoneticPr fontId="23"/>
  </si>
  <si>
    <t>付表</t>
    <rPh sb="0" eb="2">
      <t>フヒョウ</t>
    </rPh>
    <phoneticPr fontId="23"/>
  </si>
  <si>
    <t>登記事項証明書又は条例等</t>
    <rPh sb="0" eb="2">
      <t>トウキ</t>
    </rPh>
    <rPh sb="2" eb="4">
      <t>ジコウ</t>
    </rPh>
    <rPh sb="4" eb="7">
      <t>ショウメイショ</t>
    </rPh>
    <rPh sb="7" eb="8">
      <t>マタ</t>
    </rPh>
    <rPh sb="9" eb="11">
      <t>ジョウレイ</t>
    </rPh>
    <rPh sb="11" eb="12">
      <t>トウ</t>
    </rPh>
    <phoneticPr fontId="33"/>
  </si>
  <si>
    <t>勤務形態一覧表</t>
    <phoneticPr fontId="23"/>
  </si>
  <si>
    <t>経歴書</t>
    <rPh sb="0" eb="3">
      <t>ケイレキショ</t>
    </rPh>
    <phoneticPr fontId="23"/>
  </si>
  <si>
    <t>実務経験証明書</t>
    <rPh sb="0" eb="2">
      <t>ジツム</t>
    </rPh>
    <rPh sb="2" eb="4">
      <t>ケイケン</t>
    </rPh>
    <rPh sb="4" eb="7">
      <t>ショウメイショ</t>
    </rPh>
    <phoneticPr fontId="33"/>
  </si>
  <si>
    <t>相談支援従事者初任研修了証</t>
    <rPh sb="0" eb="2">
      <t>ソウダン</t>
    </rPh>
    <rPh sb="2" eb="4">
      <t>シエン</t>
    </rPh>
    <rPh sb="4" eb="7">
      <t>ジュウジシャ</t>
    </rPh>
    <rPh sb="7" eb="10">
      <t>ショニンケン</t>
    </rPh>
    <rPh sb="10" eb="13">
      <t>シュウリョウショウ</t>
    </rPh>
    <phoneticPr fontId="33"/>
  </si>
  <si>
    <t>サービス管理責任者研修修了証</t>
    <rPh sb="4" eb="6">
      <t>カンリ</t>
    </rPh>
    <rPh sb="6" eb="9">
      <t>セキニンシャ</t>
    </rPh>
    <rPh sb="9" eb="11">
      <t>ケンシュウ</t>
    </rPh>
    <rPh sb="11" eb="14">
      <t>シュウリョウショウ</t>
    </rPh>
    <phoneticPr fontId="33"/>
  </si>
  <si>
    <t>位置図・平面図・概要写真・設備備品一覧</t>
    <rPh sb="0" eb="3">
      <t>イチズ</t>
    </rPh>
    <rPh sb="4" eb="7">
      <t>ヘイメンズ</t>
    </rPh>
    <rPh sb="8" eb="10">
      <t>ガイヨウ</t>
    </rPh>
    <rPh sb="10" eb="12">
      <t>シャシン</t>
    </rPh>
    <rPh sb="13" eb="15">
      <t>セツビ</t>
    </rPh>
    <rPh sb="15" eb="17">
      <t>ビヒン</t>
    </rPh>
    <rPh sb="17" eb="19">
      <t>イチラン</t>
    </rPh>
    <phoneticPr fontId="23"/>
  </si>
  <si>
    <t>運営規程</t>
    <rPh sb="0" eb="2">
      <t>ウンエイ</t>
    </rPh>
    <rPh sb="2" eb="4">
      <t>キテイ</t>
    </rPh>
    <phoneticPr fontId="33"/>
  </si>
  <si>
    <t>主たる対象者を特定する理由等</t>
    <phoneticPr fontId="23"/>
  </si>
  <si>
    <t>苦情を解決するために講ずる措置の概要</t>
    <phoneticPr fontId="23"/>
  </si>
  <si>
    <t>誓約書
（役員等名簿は新規指定時のみ）</t>
    <rPh sb="0" eb="3">
      <t>セイヤクショ</t>
    </rPh>
    <rPh sb="5" eb="7">
      <t>ヤクイン</t>
    </rPh>
    <rPh sb="7" eb="8">
      <t>トウ</t>
    </rPh>
    <rPh sb="8" eb="10">
      <t>メイボ</t>
    </rPh>
    <rPh sb="11" eb="13">
      <t>シンキ</t>
    </rPh>
    <rPh sb="13" eb="15">
      <t>シテイ</t>
    </rPh>
    <rPh sb="15" eb="16">
      <t>ジ</t>
    </rPh>
    <phoneticPr fontId="23"/>
  </si>
  <si>
    <t>資産の状況（法人の決算書類等）</t>
    <rPh sb="0" eb="2">
      <t>シサン</t>
    </rPh>
    <rPh sb="3" eb="5">
      <t>ジョウキョウ</t>
    </rPh>
    <rPh sb="6" eb="8">
      <t>ホウジン</t>
    </rPh>
    <rPh sb="9" eb="11">
      <t>ケッサン</t>
    </rPh>
    <rPh sb="11" eb="13">
      <t>ショルイ</t>
    </rPh>
    <rPh sb="13" eb="14">
      <t>トウ</t>
    </rPh>
    <phoneticPr fontId="33"/>
  </si>
  <si>
    <t>近隣住民等への説明に係る報告書</t>
    <phoneticPr fontId="23"/>
  </si>
  <si>
    <t>不動産登記簿又は賃貸借契約書の写し</t>
    <rPh sb="0" eb="3">
      <t>フドウサン</t>
    </rPh>
    <rPh sb="3" eb="6">
      <t>トウキボ</t>
    </rPh>
    <rPh sb="6" eb="7">
      <t>マタ</t>
    </rPh>
    <rPh sb="8" eb="14">
      <t>チンタイシャクケイヤクショ</t>
    </rPh>
    <rPh sb="15" eb="16">
      <t>ウツ</t>
    </rPh>
    <phoneticPr fontId="33"/>
  </si>
  <si>
    <t>体制等に関する届出書</t>
    <phoneticPr fontId="23"/>
  </si>
  <si>
    <t>体制等状況一覧表</t>
    <phoneticPr fontId="23"/>
  </si>
  <si>
    <t>加算別紙</t>
    <rPh sb="0" eb="2">
      <t>カサン</t>
    </rPh>
    <rPh sb="2" eb="4">
      <t>ベッシ</t>
    </rPh>
    <phoneticPr fontId="33"/>
  </si>
  <si>
    <t>【業務管理体制】
届出事項の変更</t>
    <rPh sb="1" eb="3">
      <t>ギョウム</t>
    </rPh>
    <rPh sb="3" eb="5">
      <t>カンリ</t>
    </rPh>
    <rPh sb="5" eb="7">
      <t>タイセイ</t>
    </rPh>
    <rPh sb="9" eb="11">
      <t>トドケデ</t>
    </rPh>
    <rPh sb="11" eb="13">
      <t>ジコウ</t>
    </rPh>
    <rPh sb="14" eb="16">
      <t>ヘンコウ</t>
    </rPh>
    <phoneticPr fontId="23"/>
  </si>
  <si>
    <t>管理者</t>
    <rPh sb="0" eb="3">
      <t>カンリシャ</t>
    </rPh>
    <phoneticPr fontId="33"/>
  </si>
  <si>
    <t>サービス
管理責任者</t>
    <rPh sb="5" eb="10">
      <t>カンリセキニンシャ</t>
    </rPh>
    <phoneticPr fontId="33"/>
  </si>
  <si>
    <t>全従業者</t>
    <rPh sb="0" eb="1">
      <t>ゼン</t>
    </rPh>
    <rPh sb="1" eb="4">
      <t>ジュウギョウシャ</t>
    </rPh>
    <phoneticPr fontId="33"/>
  </si>
  <si>
    <t>↓</t>
    <phoneticPr fontId="33"/>
  </si>
  <si>
    <t>指定更新</t>
    <rPh sb="0" eb="2">
      <t>シテイ</t>
    </rPh>
    <rPh sb="2" eb="4">
      <t>コウシン</t>
    </rPh>
    <phoneticPr fontId="40"/>
  </si>
  <si>
    <t>更新時、届出の内容から変更がある場合には、変更届と添付書類を提出</t>
    <rPh sb="0" eb="2">
      <t>コウシン</t>
    </rPh>
    <rPh sb="2" eb="3">
      <t>ジ</t>
    </rPh>
    <rPh sb="4" eb="6">
      <t>トドケデ</t>
    </rPh>
    <rPh sb="7" eb="9">
      <t>ナイヨウ</t>
    </rPh>
    <rPh sb="11" eb="13">
      <t>ヘンコウ</t>
    </rPh>
    <rPh sb="16" eb="18">
      <t>バアイ</t>
    </rPh>
    <rPh sb="21" eb="23">
      <t>ヘンコウ</t>
    </rPh>
    <rPh sb="23" eb="24">
      <t>トドケ</t>
    </rPh>
    <rPh sb="25" eb="27">
      <t>テンプ</t>
    </rPh>
    <rPh sb="27" eb="29">
      <t>ショルイ</t>
    </rPh>
    <rPh sb="30" eb="32">
      <t>テイシュツ</t>
    </rPh>
    <phoneticPr fontId="33"/>
  </si>
  <si>
    <t>事業所（施設）の名称</t>
    <rPh sb="0" eb="3">
      <t>ジギョウショ</t>
    </rPh>
    <rPh sb="4" eb="6">
      <t>シセツ</t>
    </rPh>
    <rPh sb="8" eb="10">
      <t>メイショウ</t>
    </rPh>
    <phoneticPr fontId="40"/>
  </si>
  <si>
    <t>事業所（施設）の所在地</t>
    <rPh sb="0" eb="3">
      <t>ジギョウショ</t>
    </rPh>
    <rPh sb="4" eb="6">
      <t>シセツ</t>
    </rPh>
    <rPh sb="8" eb="11">
      <t>ショザイチ</t>
    </rPh>
    <phoneticPr fontId="40"/>
  </si>
  <si>
    <t>申請者の名称</t>
    <rPh sb="0" eb="3">
      <t>シンセイシャ</t>
    </rPh>
    <rPh sb="4" eb="6">
      <t>メイショウ</t>
    </rPh>
    <phoneticPr fontId="40"/>
  </si>
  <si>
    <t>申請者の主たる事務所の所在地</t>
    <rPh sb="0" eb="3">
      <t>シンセイシャ</t>
    </rPh>
    <rPh sb="4" eb="5">
      <t>オモ</t>
    </rPh>
    <rPh sb="7" eb="9">
      <t>ジム</t>
    </rPh>
    <rPh sb="9" eb="10">
      <t>ショ</t>
    </rPh>
    <rPh sb="11" eb="14">
      <t>ショザイチ</t>
    </rPh>
    <phoneticPr fontId="40"/>
  </si>
  <si>
    <t>申請者の代表者の氏名、生年月日、住所及び職名</t>
    <rPh sb="0" eb="3">
      <t>シンセイシャ</t>
    </rPh>
    <rPh sb="4" eb="7">
      <t>ダイヒョウシャ</t>
    </rPh>
    <rPh sb="8" eb="10">
      <t>シメイ</t>
    </rPh>
    <rPh sb="11" eb="13">
      <t>セイネン</t>
    </rPh>
    <rPh sb="13" eb="15">
      <t>ガッピ</t>
    </rPh>
    <rPh sb="16" eb="18">
      <t>ジュウショ</t>
    </rPh>
    <rPh sb="18" eb="19">
      <t>オヨ</t>
    </rPh>
    <rPh sb="20" eb="22">
      <t>ショクメイ</t>
    </rPh>
    <phoneticPr fontId="40"/>
  </si>
  <si>
    <t>法人等の種類</t>
    <rPh sb="0" eb="2">
      <t>ホウジン</t>
    </rPh>
    <rPh sb="2" eb="3">
      <t>トウ</t>
    </rPh>
    <rPh sb="4" eb="6">
      <t>シュルイ</t>
    </rPh>
    <phoneticPr fontId="40"/>
  </si>
  <si>
    <t>登記事項証明書又は条例等（当該事業に関するものに限る。）</t>
    <rPh sb="0" eb="2">
      <t>トウキ</t>
    </rPh>
    <rPh sb="2" eb="4">
      <t>ジコウ</t>
    </rPh>
    <rPh sb="4" eb="7">
      <t>ショウメイショ</t>
    </rPh>
    <rPh sb="7" eb="8">
      <t>マタ</t>
    </rPh>
    <rPh sb="9" eb="12">
      <t>ジョウレイナド</t>
    </rPh>
    <phoneticPr fontId="40"/>
  </si>
  <si>
    <t>事業所（施設）の構造概要・平面図・設備の概要</t>
    <rPh sb="8" eb="10">
      <t>コウゾウ</t>
    </rPh>
    <rPh sb="10" eb="12">
      <t>ガイヨウ</t>
    </rPh>
    <rPh sb="13" eb="16">
      <t>ヘイメンズ</t>
    </rPh>
    <rPh sb="17" eb="19">
      <t>セツビ</t>
    </rPh>
    <rPh sb="20" eb="22">
      <t>ガイヨウ</t>
    </rPh>
    <phoneticPr fontId="40"/>
  </si>
  <si>
    <t>管理者の氏名、生年月日、住所及び経歴</t>
    <rPh sb="14" eb="15">
      <t>オヨ</t>
    </rPh>
    <rPh sb="16" eb="18">
      <t>ケイレキ</t>
    </rPh>
    <phoneticPr fontId="40"/>
  </si>
  <si>
    <t>・管理者が苦情受付担当者や解決責任者になっている場合は、参考様式9も変更</t>
    <rPh sb="1" eb="4">
      <t>カンリシャ</t>
    </rPh>
    <rPh sb="5" eb="7">
      <t>クジョウ</t>
    </rPh>
    <rPh sb="7" eb="9">
      <t>ウケツケ</t>
    </rPh>
    <rPh sb="9" eb="12">
      <t>タントウシャ</t>
    </rPh>
    <rPh sb="13" eb="15">
      <t>カイケツ</t>
    </rPh>
    <rPh sb="15" eb="18">
      <t>セキニンシャ</t>
    </rPh>
    <rPh sb="24" eb="26">
      <t>バアイ</t>
    </rPh>
    <rPh sb="28" eb="30">
      <t>サンコウ</t>
    </rPh>
    <rPh sb="30" eb="32">
      <t>ヨウシキ</t>
    </rPh>
    <rPh sb="34" eb="36">
      <t>ヘンコウ</t>
    </rPh>
    <phoneticPr fontId="33"/>
  </si>
  <si>
    <t>サービス管理（提供）責任者、児童発達支援管理責任者又は相談支援専門員の氏名、生年月日、住所及び経歴</t>
    <rPh sb="4" eb="6">
      <t>カンリ</t>
    </rPh>
    <rPh sb="7" eb="9">
      <t>テイキョウ</t>
    </rPh>
    <rPh sb="10" eb="12">
      <t>セキニン</t>
    </rPh>
    <rPh sb="12" eb="13">
      <t>シャ</t>
    </rPh>
    <rPh sb="14" eb="16">
      <t>ジドウ</t>
    </rPh>
    <rPh sb="16" eb="18">
      <t>ハッタツ</t>
    </rPh>
    <rPh sb="18" eb="20">
      <t>シエン</t>
    </rPh>
    <rPh sb="20" eb="22">
      <t>カンリ</t>
    </rPh>
    <rPh sb="22" eb="25">
      <t>セキニンシャ</t>
    </rPh>
    <rPh sb="25" eb="26">
      <t>マタ</t>
    </rPh>
    <rPh sb="27" eb="29">
      <t>ソウダン</t>
    </rPh>
    <rPh sb="29" eb="31">
      <t>シエン</t>
    </rPh>
    <rPh sb="31" eb="34">
      <t>センモンイン</t>
    </rPh>
    <phoneticPr fontId="40"/>
  </si>
  <si>
    <t>・サビ管が苦情受付担当者や解決責任者になっている場合は、参考様式9も変更</t>
    <rPh sb="3" eb="4">
      <t>カン</t>
    </rPh>
    <rPh sb="5" eb="7">
      <t>クジョウ</t>
    </rPh>
    <rPh sb="7" eb="9">
      <t>ウケツケ</t>
    </rPh>
    <rPh sb="9" eb="12">
      <t>タントウシャ</t>
    </rPh>
    <rPh sb="13" eb="15">
      <t>カイケツ</t>
    </rPh>
    <rPh sb="15" eb="18">
      <t>セキニンシャ</t>
    </rPh>
    <rPh sb="24" eb="26">
      <t>バアイ</t>
    </rPh>
    <rPh sb="28" eb="30">
      <t>サンコウ</t>
    </rPh>
    <rPh sb="30" eb="32">
      <t>ヨウシキ</t>
    </rPh>
    <rPh sb="34" eb="36">
      <t>ヘンコウ</t>
    </rPh>
    <phoneticPr fontId="33"/>
  </si>
  <si>
    <t>運営規程</t>
  </si>
  <si>
    <t>下記以外</t>
    <rPh sb="0" eb="2">
      <t>カキ</t>
    </rPh>
    <rPh sb="2" eb="4">
      <t>イガイ</t>
    </rPh>
    <phoneticPr fontId="33"/>
  </si>
  <si>
    <t>・付表の記載事項に変更があれば付表も変更
・その他変更になる書類があれば併せて変更</t>
    <rPh sb="1" eb="3">
      <t>フヒョウ</t>
    </rPh>
    <rPh sb="4" eb="6">
      <t>キサイ</t>
    </rPh>
    <rPh sb="6" eb="8">
      <t>ジコウ</t>
    </rPh>
    <rPh sb="9" eb="11">
      <t>ヘンコウ</t>
    </rPh>
    <rPh sb="15" eb="17">
      <t>フヒョウ</t>
    </rPh>
    <rPh sb="18" eb="20">
      <t>ヘンコウ</t>
    </rPh>
    <rPh sb="24" eb="25">
      <t>タ</t>
    </rPh>
    <rPh sb="25" eb="27">
      <t>ヘンコウ</t>
    </rPh>
    <rPh sb="30" eb="32">
      <t>ショルイ</t>
    </rPh>
    <rPh sb="36" eb="37">
      <t>アワ</t>
    </rPh>
    <rPh sb="39" eb="41">
      <t>ヘンコウ</t>
    </rPh>
    <phoneticPr fontId="33"/>
  </si>
  <si>
    <t>従業者の職種・員数の変更</t>
    <rPh sb="0" eb="3">
      <t>ジュウギョウシャ</t>
    </rPh>
    <rPh sb="4" eb="6">
      <t>ショクシュ</t>
    </rPh>
    <rPh sb="7" eb="9">
      <t>インスウ</t>
    </rPh>
    <rPh sb="10" eb="12">
      <t>ヘンコウ</t>
    </rPh>
    <phoneticPr fontId="33"/>
  </si>
  <si>
    <t>・運営規程の従業者の員数を実人数で記載していても変更の都度ではなく、毎年4月1日付の届出で足りる</t>
    <rPh sb="1" eb="3">
      <t>ウンエイ</t>
    </rPh>
    <rPh sb="3" eb="5">
      <t>キテイ</t>
    </rPh>
    <rPh sb="6" eb="9">
      <t>ジュウギョウシャ</t>
    </rPh>
    <rPh sb="10" eb="12">
      <t>インスウ</t>
    </rPh>
    <rPh sb="13" eb="14">
      <t>ジツ</t>
    </rPh>
    <rPh sb="14" eb="16">
      <t>ニンズウ</t>
    </rPh>
    <rPh sb="17" eb="19">
      <t>キサイ</t>
    </rPh>
    <rPh sb="24" eb="26">
      <t>ヘンコウ</t>
    </rPh>
    <rPh sb="27" eb="29">
      <t>ツド</t>
    </rPh>
    <rPh sb="34" eb="36">
      <t>マイトシ</t>
    </rPh>
    <rPh sb="37" eb="38">
      <t>ガツ</t>
    </rPh>
    <rPh sb="39" eb="40">
      <t>ニチ</t>
    </rPh>
    <rPh sb="40" eb="41">
      <t>ヅケ</t>
    </rPh>
    <rPh sb="42" eb="44">
      <t>トドケデ</t>
    </rPh>
    <rPh sb="45" eb="46">
      <t>タ</t>
    </rPh>
    <phoneticPr fontId="33"/>
  </si>
  <si>
    <t>従業者の勤務の体制及び勤務形態</t>
  </si>
  <si>
    <t>全事業所毎年4月1日付のものを届け出ること</t>
    <rPh sb="0" eb="1">
      <t>ゼン</t>
    </rPh>
    <rPh sb="1" eb="4">
      <t>ジギョウショ</t>
    </rPh>
    <rPh sb="4" eb="6">
      <t>マイトシ</t>
    </rPh>
    <rPh sb="7" eb="8">
      <t>ガツ</t>
    </rPh>
    <rPh sb="9" eb="10">
      <t>ニチ</t>
    </rPh>
    <rPh sb="10" eb="11">
      <t>ヅケ</t>
    </rPh>
    <rPh sb="15" eb="16">
      <t>トド</t>
    </rPh>
    <rPh sb="17" eb="18">
      <t>デ</t>
    </rPh>
    <phoneticPr fontId="33"/>
  </si>
  <si>
    <t>その他</t>
    <rPh sb="2" eb="3">
      <t>ホカ</t>
    </rPh>
    <phoneticPr fontId="40"/>
  </si>
  <si>
    <t>給付費等の請求に関する事項</t>
    <rPh sb="0" eb="2">
      <t>キュウフ</t>
    </rPh>
    <rPh sb="2" eb="3">
      <t>ヒ</t>
    </rPh>
    <rPh sb="3" eb="4">
      <t>トウ</t>
    </rPh>
    <rPh sb="5" eb="7">
      <t>セイキュウ</t>
    </rPh>
    <rPh sb="8" eb="9">
      <t>カン</t>
    </rPh>
    <rPh sb="11" eb="13">
      <t>ジコウ</t>
    </rPh>
    <phoneticPr fontId="33"/>
  </si>
  <si>
    <t>事業所の電話番号・FAX番号・メールアドレス</t>
    <rPh sb="0" eb="3">
      <t>ジギョウショ</t>
    </rPh>
    <rPh sb="4" eb="6">
      <t>デンワ</t>
    </rPh>
    <rPh sb="6" eb="8">
      <t>バンゴウ</t>
    </rPh>
    <rPh sb="12" eb="14">
      <t>バンゴウ</t>
    </rPh>
    <phoneticPr fontId="33"/>
  </si>
  <si>
    <t>●：提出必須、▲：備考を確認、※原本のスキャンデータを添付し、原本は事業所で保管すること。</t>
    <rPh sb="16" eb="18">
      <t>ゲンポン</t>
    </rPh>
    <rPh sb="27" eb="29">
      <t>テンプ</t>
    </rPh>
    <rPh sb="31" eb="33">
      <t>ゲンポン</t>
    </rPh>
    <rPh sb="34" eb="37">
      <t>ジギョウショ</t>
    </rPh>
    <rPh sb="38" eb="40">
      <t>ホカン</t>
    </rPh>
    <phoneticPr fontId="33"/>
  </si>
  <si>
    <t>目次</t>
    <rPh sb="0" eb="2">
      <t>モクジ</t>
    </rPh>
    <phoneticPr fontId="23"/>
  </si>
  <si>
    <t>始めに必ず基本情報入力シートを入力してください</t>
    <rPh sb="0" eb="1">
      <t>ハジ</t>
    </rPh>
    <rPh sb="3" eb="4">
      <t>カナラ</t>
    </rPh>
    <rPh sb="5" eb="11">
      <t>キホンジョウホウニュウリョク</t>
    </rPh>
    <rPh sb="15" eb="17">
      <t>ニュウリョク</t>
    </rPh>
    <phoneticPr fontId="23"/>
  </si>
  <si>
    <t>№</t>
    <phoneticPr fontId="23"/>
  </si>
  <si>
    <t>様式番号</t>
    <rPh sb="0" eb="2">
      <t>ヨウシキ</t>
    </rPh>
    <rPh sb="2" eb="4">
      <t>バンゴウ</t>
    </rPh>
    <phoneticPr fontId="23"/>
  </si>
  <si>
    <t>変更の有無</t>
    <rPh sb="0" eb="2">
      <t>ヘンコウ</t>
    </rPh>
    <rPh sb="3" eb="5">
      <t>ウム</t>
    </rPh>
    <phoneticPr fontId="23"/>
  </si>
  <si>
    <t>様式名称</t>
    <rPh sb="0" eb="2">
      <t>ヨウシキ</t>
    </rPh>
    <rPh sb="2" eb="4">
      <t>メイショウ</t>
    </rPh>
    <phoneticPr fontId="23"/>
  </si>
  <si>
    <t>指定・更新申請書</t>
    <rPh sb="0" eb="2">
      <t>シテイ</t>
    </rPh>
    <rPh sb="3" eb="5">
      <t>コウシン</t>
    </rPh>
    <rPh sb="5" eb="7">
      <t>シンセイ</t>
    </rPh>
    <rPh sb="7" eb="8">
      <t>ショ</t>
    </rPh>
    <phoneticPr fontId="23"/>
  </si>
  <si>
    <t>変更申請書</t>
    <rPh sb="0" eb="2">
      <t>ヘンコウ</t>
    </rPh>
    <rPh sb="2" eb="4">
      <t>シンセイ</t>
    </rPh>
    <rPh sb="4" eb="5">
      <t>ショ</t>
    </rPh>
    <phoneticPr fontId="23"/>
  </si>
  <si>
    <t>参考様式１</t>
    <rPh sb="0" eb="2">
      <t>サンコウ</t>
    </rPh>
    <rPh sb="2" eb="4">
      <t>ヨウシキ</t>
    </rPh>
    <phoneticPr fontId="23"/>
  </si>
  <si>
    <t>従業者の勤務の体制及び勤務形態一覧表</t>
    <phoneticPr fontId="23"/>
  </si>
  <si>
    <t>参考様式２</t>
    <rPh sb="0" eb="2">
      <t>サンコウ</t>
    </rPh>
    <rPh sb="2" eb="4">
      <t>ヨウシキ</t>
    </rPh>
    <phoneticPr fontId="23"/>
  </si>
  <si>
    <t>管理者</t>
    <rPh sb="0" eb="3">
      <t>カンリシャ</t>
    </rPh>
    <phoneticPr fontId="23"/>
  </si>
  <si>
    <t>サービス管理責任者①</t>
    <rPh sb="4" eb="6">
      <t>カンリ</t>
    </rPh>
    <rPh sb="6" eb="8">
      <t>セキニン</t>
    </rPh>
    <rPh sb="8" eb="9">
      <t>シャ</t>
    </rPh>
    <phoneticPr fontId="23"/>
  </si>
  <si>
    <t>サービス管理責任者②</t>
    <rPh sb="4" eb="6">
      <t>カンリ</t>
    </rPh>
    <rPh sb="6" eb="8">
      <t>セキニン</t>
    </rPh>
    <rPh sb="8" eb="9">
      <t>シャ</t>
    </rPh>
    <phoneticPr fontId="23"/>
  </si>
  <si>
    <t>サービス管理責任者③</t>
    <rPh sb="4" eb="6">
      <t>カンリ</t>
    </rPh>
    <rPh sb="6" eb="8">
      <t>セキニン</t>
    </rPh>
    <rPh sb="8" eb="9">
      <t>シャ</t>
    </rPh>
    <phoneticPr fontId="23"/>
  </si>
  <si>
    <t>サービス管理責任者④</t>
    <rPh sb="4" eb="6">
      <t>カンリ</t>
    </rPh>
    <rPh sb="6" eb="8">
      <t>セキニン</t>
    </rPh>
    <rPh sb="8" eb="9">
      <t>シャ</t>
    </rPh>
    <phoneticPr fontId="23"/>
  </si>
  <si>
    <t>サービス管理責任者⑤</t>
    <rPh sb="4" eb="6">
      <t>カンリ</t>
    </rPh>
    <rPh sb="6" eb="8">
      <t>セキニン</t>
    </rPh>
    <rPh sb="8" eb="9">
      <t>シャ</t>
    </rPh>
    <phoneticPr fontId="23"/>
  </si>
  <si>
    <t>サービス管理責任者⑥</t>
    <rPh sb="4" eb="6">
      <t>カンリ</t>
    </rPh>
    <rPh sb="6" eb="8">
      <t>セキニン</t>
    </rPh>
    <rPh sb="8" eb="9">
      <t>シャ</t>
    </rPh>
    <phoneticPr fontId="23"/>
  </si>
  <si>
    <t>サービス管理責任者⑦</t>
    <rPh sb="4" eb="6">
      <t>カンリ</t>
    </rPh>
    <rPh sb="6" eb="8">
      <t>セキニン</t>
    </rPh>
    <rPh sb="8" eb="9">
      <t>シャ</t>
    </rPh>
    <phoneticPr fontId="23"/>
  </si>
  <si>
    <t>参考様式３</t>
    <rPh sb="0" eb="2">
      <t>サンコウ</t>
    </rPh>
    <rPh sb="2" eb="4">
      <t>ヨウシキ</t>
    </rPh>
    <phoneticPr fontId="23"/>
  </si>
  <si>
    <t>事業所・施設の位置図</t>
    <rPh sb="0" eb="3">
      <t>ジギョウショ</t>
    </rPh>
    <rPh sb="4" eb="6">
      <t>シセツ</t>
    </rPh>
    <rPh sb="7" eb="10">
      <t>イチズ</t>
    </rPh>
    <phoneticPr fontId="23"/>
  </si>
  <si>
    <t>参考様式４</t>
    <rPh sb="0" eb="2">
      <t>サンコウ</t>
    </rPh>
    <rPh sb="2" eb="4">
      <t>ヨウシキ</t>
    </rPh>
    <phoneticPr fontId="23"/>
  </si>
  <si>
    <t>事業所・施設の平面図</t>
    <rPh sb="0" eb="3">
      <t>ジギョウショ</t>
    </rPh>
    <rPh sb="4" eb="6">
      <t>シセツ</t>
    </rPh>
    <rPh sb="7" eb="10">
      <t>ヘイメンズ</t>
    </rPh>
    <phoneticPr fontId="23"/>
  </si>
  <si>
    <t>参考様式５</t>
    <rPh sb="0" eb="2">
      <t>サンコウ</t>
    </rPh>
    <rPh sb="2" eb="4">
      <t>ヨウシキ</t>
    </rPh>
    <phoneticPr fontId="23"/>
  </si>
  <si>
    <t>事業所・施設の概要写真</t>
    <rPh sb="0" eb="3">
      <t>ジギョウショ</t>
    </rPh>
    <rPh sb="4" eb="6">
      <t>シセツ</t>
    </rPh>
    <rPh sb="7" eb="9">
      <t>ガイヨウ</t>
    </rPh>
    <rPh sb="9" eb="11">
      <t>シャシン</t>
    </rPh>
    <phoneticPr fontId="23"/>
  </si>
  <si>
    <t>参考様式６</t>
    <rPh sb="0" eb="2">
      <t>サンコウ</t>
    </rPh>
    <rPh sb="2" eb="4">
      <t>ヨウシキ</t>
    </rPh>
    <phoneticPr fontId="23"/>
  </si>
  <si>
    <t>設備･備品等一覧表</t>
    <phoneticPr fontId="23"/>
  </si>
  <si>
    <t>参考様式７</t>
    <rPh sb="0" eb="2">
      <t>サンコウ</t>
    </rPh>
    <rPh sb="2" eb="4">
      <t>ヨウシキ</t>
    </rPh>
    <phoneticPr fontId="23"/>
  </si>
  <si>
    <t>指定障害福祉サービスの主たる対象者を特定する理由等</t>
    <phoneticPr fontId="23"/>
  </si>
  <si>
    <t>参考様式９</t>
    <rPh sb="0" eb="2">
      <t>サンコウ</t>
    </rPh>
    <rPh sb="2" eb="4">
      <t>ヨウシキ</t>
    </rPh>
    <phoneticPr fontId="23"/>
  </si>
  <si>
    <t>利用者（入所者）又はその家族からの苦情を解決するために講ずる措置の概要</t>
    <phoneticPr fontId="23"/>
  </si>
  <si>
    <t>参考様式１１</t>
    <rPh sb="0" eb="2">
      <t>サンコウ</t>
    </rPh>
    <rPh sb="2" eb="4">
      <t>ヨウシキ</t>
    </rPh>
    <phoneticPr fontId="23"/>
  </si>
  <si>
    <t>誓約書</t>
    <rPh sb="0" eb="3">
      <t>セイヤクショ</t>
    </rPh>
    <phoneticPr fontId="23"/>
  </si>
  <si>
    <t>参考様式１１-2</t>
    <rPh sb="0" eb="2">
      <t>サンコウ</t>
    </rPh>
    <rPh sb="2" eb="4">
      <t>ヨウシキ</t>
    </rPh>
    <phoneticPr fontId="23"/>
  </si>
  <si>
    <t>役員等名簿</t>
    <rPh sb="0" eb="2">
      <t>ヤクイン</t>
    </rPh>
    <rPh sb="2" eb="3">
      <t>トウ</t>
    </rPh>
    <rPh sb="3" eb="5">
      <t>メイボ</t>
    </rPh>
    <phoneticPr fontId="23"/>
  </si>
  <si>
    <t>参考様式１７</t>
    <rPh sb="0" eb="2">
      <t>サンコウ</t>
    </rPh>
    <rPh sb="2" eb="4">
      <t>ヨウシキ</t>
    </rPh>
    <phoneticPr fontId="23"/>
  </si>
  <si>
    <t>介護給付費等算定に係る体制等に関する届出書</t>
    <phoneticPr fontId="23"/>
  </si>
  <si>
    <t>介護給付費等の算定に係る体制等状況一覧表</t>
    <phoneticPr fontId="23"/>
  </si>
  <si>
    <t>別記様式第１号</t>
    <rPh sb="0" eb="2">
      <t>ベッキ</t>
    </rPh>
    <rPh sb="2" eb="4">
      <t>ヨウシキ</t>
    </rPh>
    <rPh sb="4" eb="5">
      <t>ダイ</t>
    </rPh>
    <rPh sb="6" eb="7">
      <t>ゴウ</t>
    </rPh>
    <phoneticPr fontId="23"/>
  </si>
  <si>
    <t>（者）業務管理体制の整備に関する事項の届出書</t>
    <rPh sb="1" eb="2">
      <t>シャ</t>
    </rPh>
    <phoneticPr fontId="23"/>
  </si>
  <si>
    <t>別記様式第３号</t>
    <rPh sb="0" eb="2">
      <t>ベッキ</t>
    </rPh>
    <rPh sb="2" eb="4">
      <t>ヨウシキ</t>
    </rPh>
    <rPh sb="4" eb="5">
      <t>ダイ</t>
    </rPh>
    <rPh sb="6" eb="7">
      <t>ゴウ</t>
    </rPh>
    <phoneticPr fontId="23"/>
  </si>
  <si>
    <t>（者）業務管理体制の整備に関する事項の届出書（届出事項の変更）</t>
    <rPh sb="1" eb="2">
      <t>シャ</t>
    </rPh>
    <phoneticPr fontId="23"/>
  </si>
  <si>
    <t>指定障害福祉サービス事業所/指定障害者支援施設</t>
    <rPh sb="0" eb="2">
      <t>シテイ</t>
    </rPh>
    <rPh sb="2" eb="4">
      <t>ショウガイ</t>
    </rPh>
    <rPh sb="4" eb="6">
      <t>フクシ</t>
    </rPh>
    <rPh sb="10" eb="13">
      <t>ジギョウショ</t>
    </rPh>
    <phoneticPr fontId="5"/>
  </si>
  <si>
    <t>目次に戻る</t>
    <rPh sb="0" eb="2">
      <t>モクジ</t>
    </rPh>
    <rPh sb="3" eb="4">
      <t>モド</t>
    </rPh>
    <phoneticPr fontId="23"/>
  </si>
  <si>
    <t>指定障害児通所支援事業所/指定障害児入所施設</t>
    <rPh sb="0" eb="2">
      <t>シテイ</t>
    </rPh>
    <rPh sb="2" eb="5">
      <t>ショウガイジ</t>
    </rPh>
    <rPh sb="5" eb="7">
      <t>ツウショ</t>
    </rPh>
    <rPh sb="7" eb="9">
      <t>シエン</t>
    </rPh>
    <rPh sb="9" eb="11">
      <t>ジギョウ</t>
    </rPh>
    <rPh sb="11" eb="12">
      <t>ショ</t>
    </rPh>
    <phoneticPr fontId="20"/>
  </si>
  <si>
    <t>指定特定相談支援事業所/指定一般相談支援事業所/指定障害児相談支援事業所</t>
    <rPh sb="0" eb="2">
      <t>シテイ</t>
    </rPh>
    <rPh sb="2" eb="4">
      <t>トクテイ</t>
    </rPh>
    <rPh sb="4" eb="6">
      <t>ソウダン</t>
    </rPh>
    <rPh sb="6" eb="8">
      <t>シエン</t>
    </rPh>
    <rPh sb="8" eb="11">
      <t>ジギョウショ</t>
    </rPh>
    <phoneticPr fontId="5"/>
  </si>
  <si>
    <t>指定</t>
  </si>
  <si>
    <t>申請書</t>
    <rPh sb="0" eb="3">
      <t>シンセイショ</t>
    </rPh>
    <phoneticPr fontId="23"/>
  </si>
  <si>
    <t>（宛先）新潟市長</t>
    <rPh sb="1" eb="3">
      <t>アテサキ</t>
    </rPh>
    <rPh sb="4" eb="6">
      <t>ニイガタ</t>
    </rPh>
    <rPh sb="6" eb="8">
      <t>シチョウ</t>
    </rPh>
    <phoneticPr fontId="5"/>
  </si>
  <si>
    <t>所在地</t>
    <rPh sb="0" eb="3">
      <t>ショザイチ</t>
    </rPh>
    <phoneticPr fontId="5"/>
  </si>
  <si>
    <t>申請者</t>
    <rPh sb="0" eb="3">
      <t>シンセイシャ</t>
    </rPh>
    <phoneticPr fontId="23"/>
  </si>
  <si>
    <t>名　称</t>
    <rPh sb="0" eb="1">
      <t>メイ</t>
    </rPh>
    <rPh sb="2" eb="3">
      <t>ショウ</t>
    </rPh>
    <phoneticPr fontId="5"/>
  </si>
  <si>
    <t>代表者</t>
    <rPh sb="0" eb="3">
      <t>ダイヒョウシャ</t>
    </rPh>
    <phoneticPr fontId="5"/>
  </si>
  <si>
    <t>　下記のとおり指定障害福祉サービス事業所、指定障害者支援施設、指定一般相談支援事業所、指定特定相談支援事業所、指定障害児通所支援事業所、指定障害児入所施設、指定障害児相談支援事業所の指定(指定の更新)を受けたいので、障害者の日常生活及び社会生活を総合的に支援するための法律第36条第1項、第38条第1項、第51条の19第1項、第51条の20第1項(同法第41条第4項又は第51条の21第2項において準用する場合を含む。)、児童福祉法第21条の5の15第１項、第24条の9第1項、第24条の28第1項（同法第21条の5の16第4項、第24条の10第4項、第24条の29第4項において準用する場合を含む。）の規定により、関係書類を添えて申請します。</t>
    <phoneticPr fontId="5"/>
  </si>
  <si>
    <t>法人番号(13桁)</t>
    <rPh sb="0" eb="2">
      <t>ホウジン</t>
    </rPh>
    <rPh sb="2" eb="4">
      <t>バンゴウ</t>
    </rPh>
    <rPh sb="7" eb="8">
      <t>ケタ</t>
    </rPh>
    <phoneticPr fontId="23"/>
  </si>
  <si>
    <t>申請者(設置者)</t>
    <rPh sb="0" eb="3">
      <t>シンセイシャ</t>
    </rPh>
    <rPh sb="4" eb="7">
      <t>セッチシャ</t>
    </rPh>
    <phoneticPr fontId="5"/>
  </si>
  <si>
    <t>フリガナ</t>
    <phoneticPr fontId="5"/>
  </si>
  <si>
    <t>名称</t>
    <rPh sb="0" eb="2">
      <t>メイショウ</t>
    </rPh>
    <phoneticPr fontId="9"/>
  </si>
  <si>
    <t>名称</t>
    <rPh sb="0" eb="2">
      <t>メイショウ</t>
    </rPh>
    <phoneticPr fontId="5"/>
  </si>
  <si>
    <t>主たる事務所の所在地</t>
    <rPh sb="0" eb="1">
      <t>シュ</t>
    </rPh>
    <rPh sb="3" eb="5">
      <t>ジム</t>
    </rPh>
    <rPh sb="5" eb="6">
      <t>ショ</t>
    </rPh>
    <rPh sb="7" eb="10">
      <t>ショザイチ</t>
    </rPh>
    <phoneticPr fontId="5"/>
  </si>
  <si>
    <t>(郵便番号</t>
    <rPh sb="1" eb="5">
      <t>ユウビンバンゴウ</t>
    </rPh>
    <phoneticPr fontId="5"/>
  </si>
  <si>
    <t>）</t>
    <phoneticPr fontId="23"/>
  </si>
  <si>
    <t>連絡先</t>
    <rPh sb="0" eb="3">
      <t>レンラクサキ</t>
    </rPh>
    <phoneticPr fontId="5"/>
  </si>
  <si>
    <t>電話番号</t>
    <rPh sb="0" eb="2">
      <t>デンワ</t>
    </rPh>
    <rPh sb="2" eb="4">
      <t>バンゴウ</t>
    </rPh>
    <phoneticPr fontId="5"/>
  </si>
  <si>
    <t>　(内線)</t>
    <rPh sb="2" eb="4">
      <t>ナイセン</t>
    </rPh>
    <phoneticPr fontId="5"/>
  </si>
  <si>
    <t xml:space="preserve">  E-mailアドレス</t>
    <phoneticPr fontId="5"/>
  </si>
  <si>
    <t>法人等の種類</t>
    <rPh sb="0" eb="2">
      <t>ホウジン</t>
    </rPh>
    <rPh sb="2" eb="3">
      <t>ナド</t>
    </rPh>
    <rPh sb="4" eb="6">
      <t>シュルイ</t>
    </rPh>
    <phoneticPr fontId="5"/>
  </si>
  <si>
    <t>代表者の職・氏名・生年月日</t>
    <rPh sb="0" eb="3">
      <t>ダイヒョウシャ</t>
    </rPh>
    <rPh sb="4" eb="5">
      <t>ショク</t>
    </rPh>
    <rPh sb="6" eb="8">
      <t>シメイ</t>
    </rPh>
    <rPh sb="9" eb="13">
      <t>セイネンガッピ</t>
    </rPh>
    <phoneticPr fontId="5"/>
  </si>
  <si>
    <t>職名</t>
    <rPh sb="0" eb="2">
      <t>ショクメイ</t>
    </rPh>
    <phoneticPr fontId="5"/>
  </si>
  <si>
    <t>生年月日</t>
    <rPh sb="0" eb="2">
      <t>セイネン</t>
    </rPh>
    <rPh sb="2" eb="4">
      <t>ガッピ</t>
    </rPh>
    <phoneticPr fontId="9"/>
  </si>
  <si>
    <t>生年月日</t>
    <rPh sb="0" eb="2">
      <t>セイネン</t>
    </rPh>
    <rPh sb="2" eb="4">
      <t>ガッピ</t>
    </rPh>
    <phoneticPr fontId="5"/>
  </si>
  <si>
    <t>氏名</t>
    <rPh sb="0" eb="2">
      <t>シメイ</t>
    </rPh>
    <phoneticPr fontId="9"/>
  </si>
  <si>
    <t>氏名</t>
    <rPh sb="0" eb="2">
      <t>シメイ</t>
    </rPh>
    <phoneticPr fontId="5"/>
  </si>
  <si>
    <t>代表者の住所</t>
    <rPh sb="0" eb="3">
      <t>ダイヒョウシャ</t>
    </rPh>
    <rPh sb="4" eb="6">
      <t>ジュウショ</t>
    </rPh>
    <phoneticPr fontId="5"/>
  </si>
  <si>
    <t>指定を受けようとする事業所・施設の種類</t>
    <rPh sb="0" eb="2">
      <t>シテイ</t>
    </rPh>
    <rPh sb="3" eb="4">
      <t>ウ</t>
    </rPh>
    <rPh sb="10" eb="13">
      <t>ジギョウショ</t>
    </rPh>
    <rPh sb="14" eb="16">
      <t>シセツ</t>
    </rPh>
    <rPh sb="17" eb="19">
      <t>シュルイ</t>
    </rPh>
    <phoneticPr fontId="5"/>
  </si>
  <si>
    <t>事業所(施設)の所在地</t>
    <rPh sb="0" eb="3">
      <t>ジギョウショ</t>
    </rPh>
    <rPh sb="4" eb="6">
      <t>シセツ</t>
    </rPh>
    <phoneticPr fontId="5"/>
  </si>
  <si>
    <t>多機能型事業所に係る指定の申請の場合は○</t>
    <rPh sb="0" eb="3">
      <t>タキノウ</t>
    </rPh>
    <rPh sb="3" eb="4">
      <t>ガタ</t>
    </rPh>
    <rPh sb="4" eb="7">
      <t>ジギョウショ</t>
    </rPh>
    <rPh sb="8" eb="9">
      <t>カカ</t>
    </rPh>
    <rPh sb="10" eb="12">
      <t>シテイ</t>
    </rPh>
    <rPh sb="13" eb="15">
      <t>シンセイ</t>
    </rPh>
    <rPh sb="16" eb="18">
      <t>バアイ</t>
    </rPh>
    <phoneticPr fontId="5"/>
  </si>
  <si>
    <t>同一所在地において
行う事業等の種類</t>
    <phoneticPr fontId="5"/>
  </si>
  <si>
    <t>今回の指定(更新・変更)申請をする対象事業等に○</t>
    <rPh sb="0" eb="2">
      <t>コンカイ</t>
    </rPh>
    <rPh sb="3" eb="5">
      <t>シテイ</t>
    </rPh>
    <rPh sb="12" eb="14">
      <t>シンセイ</t>
    </rPh>
    <rPh sb="17" eb="19">
      <t>タイショウ</t>
    </rPh>
    <rPh sb="19" eb="22">
      <t>ジギョウトウ</t>
    </rPh>
    <phoneticPr fontId="5"/>
  </si>
  <si>
    <t>既に指定を受けている事業に○</t>
    <rPh sb="0" eb="1">
      <t>スデ</t>
    </rPh>
    <rPh sb="2" eb="4">
      <t>シテイ</t>
    </rPh>
    <rPh sb="5" eb="6">
      <t>ウ</t>
    </rPh>
    <rPh sb="10" eb="12">
      <t>ジギョウ</t>
    </rPh>
    <phoneticPr fontId="5"/>
  </si>
  <si>
    <t>事業の開始予定年月日</t>
    <rPh sb="0" eb="2">
      <t>ジギョウ</t>
    </rPh>
    <rPh sb="3" eb="7">
      <t>カイシヨテイ</t>
    </rPh>
    <rPh sb="7" eb="10">
      <t>ネンガッピ</t>
    </rPh>
    <phoneticPr fontId="23"/>
  </si>
  <si>
    <t>本申請書に添付して提出する様式(付表)</t>
    <rPh sb="0" eb="4">
      <t>ホンシンセイショ</t>
    </rPh>
    <rPh sb="5" eb="7">
      <t>テンプ</t>
    </rPh>
    <rPh sb="9" eb="11">
      <t>テイシュツ</t>
    </rPh>
    <rPh sb="13" eb="15">
      <t>ヨウシキ</t>
    </rPh>
    <rPh sb="16" eb="18">
      <t>フヒョウ</t>
    </rPh>
    <phoneticPr fontId="23"/>
  </si>
  <si>
    <t>共生型サービスの指定を申請するものに○</t>
    <rPh sb="0" eb="3">
      <t>キョウセイガタ</t>
    </rPh>
    <rPh sb="8" eb="10">
      <t>シテイ</t>
    </rPh>
    <rPh sb="11" eb="13">
      <t>シンセイ</t>
    </rPh>
    <phoneticPr fontId="5"/>
  </si>
  <si>
    <t>指定障害福祉サービス事業所</t>
    <phoneticPr fontId="23"/>
  </si>
  <si>
    <t>居宅介護</t>
    <rPh sb="0" eb="4">
      <t>キョタクカイゴ</t>
    </rPh>
    <phoneticPr fontId="23"/>
  </si>
  <si>
    <t>付表１</t>
    <rPh sb="0" eb="2">
      <t>フヒョウ</t>
    </rPh>
    <phoneticPr fontId="5"/>
  </si>
  <si>
    <t>重度訪問介護</t>
    <rPh sb="0" eb="6">
      <t>ジュウドホウモンカイゴ</t>
    </rPh>
    <phoneticPr fontId="23"/>
  </si>
  <si>
    <t>同行援護</t>
    <rPh sb="0" eb="4">
      <t>ドウコウエンゴ</t>
    </rPh>
    <phoneticPr fontId="23"/>
  </si>
  <si>
    <t>行動援護</t>
    <rPh sb="0" eb="2">
      <t>コウドウ</t>
    </rPh>
    <rPh sb="2" eb="4">
      <t>エンゴ</t>
    </rPh>
    <phoneticPr fontId="23"/>
  </si>
  <si>
    <t>療養介護</t>
    <rPh sb="0" eb="4">
      <t>リョウヨウカイゴ</t>
    </rPh>
    <phoneticPr fontId="23"/>
  </si>
  <si>
    <t>付表２</t>
    <rPh sb="0" eb="2">
      <t>フヒョウ</t>
    </rPh>
    <phoneticPr fontId="5"/>
  </si>
  <si>
    <t>生活介護</t>
    <rPh sb="0" eb="4">
      <t>セイカツカイゴ</t>
    </rPh>
    <phoneticPr fontId="23"/>
  </si>
  <si>
    <t>付表３</t>
    <rPh sb="0" eb="2">
      <t>フヒョウ</t>
    </rPh>
    <phoneticPr fontId="5"/>
  </si>
  <si>
    <t>短期入所</t>
    <rPh sb="0" eb="4">
      <t>タンキニュウショ</t>
    </rPh>
    <phoneticPr fontId="23"/>
  </si>
  <si>
    <t>付表４</t>
    <rPh sb="0" eb="2">
      <t>フヒョウ</t>
    </rPh>
    <phoneticPr fontId="5"/>
  </si>
  <si>
    <t>重度障害者等包括支援</t>
    <rPh sb="0" eb="2">
      <t>ジュウド</t>
    </rPh>
    <rPh sb="2" eb="5">
      <t>ショウガイシャ</t>
    </rPh>
    <rPh sb="5" eb="6">
      <t>トウ</t>
    </rPh>
    <rPh sb="6" eb="8">
      <t>ホウカツ</t>
    </rPh>
    <rPh sb="8" eb="10">
      <t>シエン</t>
    </rPh>
    <phoneticPr fontId="23"/>
  </si>
  <si>
    <t>付表５</t>
    <rPh sb="0" eb="2">
      <t>フヒョウ</t>
    </rPh>
    <phoneticPr fontId="5"/>
  </si>
  <si>
    <t>自立訓練(機能訓練)</t>
    <rPh sb="0" eb="2">
      <t>ジリツ</t>
    </rPh>
    <rPh sb="2" eb="4">
      <t>クンレン</t>
    </rPh>
    <rPh sb="5" eb="9">
      <t>キノウクンレン</t>
    </rPh>
    <phoneticPr fontId="23"/>
  </si>
  <si>
    <t>付表６</t>
    <rPh sb="0" eb="2">
      <t>フヒョウ</t>
    </rPh>
    <phoneticPr fontId="5"/>
  </si>
  <si>
    <t>自立訓練(生活訓練)</t>
    <rPh sb="0" eb="2">
      <t>ジリツ</t>
    </rPh>
    <rPh sb="2" eb="4">
      <t>クンレン</t>
    </rPh>
    <rPh sb="5" eb="7">
      <t>セイカツ</t>
    </rPh>
    <rPh sb="7" eb="9">
      <t>クンレン</t>
    </rPh>
    <phoneticPr fontId="23"/>
  </si>
  <si>
    <t>就労移行支援</t>
    <rPh sb="0" eb="6">
      <t>シュウロウイコウシエン</t>
    </rPh>
    <phoneticPr fontId="23"/>
  </si>
  <si>
    <t>付表７</t>
    <rPh sb="0" eb="2">
      <t>フヒョウ</t>
    </rPh>
    <phoneticPr fontId="5"/>
  </si>
  <si>
    <t>就労継続支援Ａ型</t>
    <rPh sb="0" eb="6">
      <t>シュウロウケイゾクシエン</t>
    </rPh>
    <rPh sb="7" eb="8">
      <t>ガタ</t>
    </rPh>
    <phoneticPr fontId="23"/>
  </si>
  <si>
    <t>付表８</t>
    <rPh sb="0" eb="2">
      <t>フヒョウ</t>
    </rPh>
    <phoneticPr fontId="5"/>
  </si>
  <si>
    <t>就労継続支援Ｂ型</t>
    <rPh sb="0" eb="6">
      <t>シュウロウケイゾクシエン</t>
    </rPh>
    <rPh sb="7" eb="8">
      <t>ガタ</t>
    </rPh>
    <phoneticPr fontId="23"/>
  </si>
  <si>
    <t>就労定着支援</t>
    <rPh sb="0" eb="2">
      <t>シュウロウ</t>
    </rPh>
    <rPh sb="2" eb="6">
      <t>テイチャクシエン</t>
    </rPh>
    <phoneticPr fontId="23"/>
  </si>
  <si>
    <t>付表９</t>
    <rPh sb="0" eb="2">
      <t>フヒョウ</t>
    </rPh>
    <phoneticPr fontId="5"/>
  </si>
  <si>
    <t>自立生活援助</t>
    <rPh sb="0" eb="2">
      <t>ジリツ</t>
    </rPh>
    <rPh sb="2" eb="4">
      <t>セイカツ</t>
    </rPh>
    <rPh sb="4" eb="6">
      <t>エンジョ</t>
    </rPh>
    <phoneticPr fontId="23"/>
  </si>
  <si>
    <t>付表１０</t>
    <rPh sb="0" eb="2">
      <t>フヒョウ</t>
    </rPh>
    <phoneticPr fontId="5"/>
  </si>
  <si>
    <t>共同生活援助</t>
    <rPh sb="0" eb="6">
      <t>キョウドウセイカツエンジョ</t>
    </rPh>
    <phoneticPr fontId="23"/>
  </si>
  <si>
    <t>付表１１</t>
    <rPh sb="0" eb="2">
      <t>フヒョウ</t>
    </rPh>
    <phoneticPr fontId="5"/>
  </si>
  <si>
    <t>指定障害者支援施設(施設入所支援)</t>
    <rPh sb="0" eb="2">
      <t>シテイ</t>
    </rPh>
    <rPh sb="2" eb="5">
      <t>ショウガイシャ</t>
    </rPh>
    <rPh sb="5" eb="9">
      <t>シエンシセツ</t>
    </rPh>
    <phoneticPr fontId="23"/>
  </si>
  <si>
    <t>付表１２</t>
    <rPh sb="0" eb="2">
      <t>フヒョウ</t>
    </rPh>
    <phoneticPr fontId="5"/>
  </si>
  <si>
    <t>指定一般相談支援事業所</t>
    <rPh sb="0" eb="2">
      <t>シテイ</t>
    </rPh>
    <rPh sb="2" eb="4">
      <t>イッパン</t>
    </rPh>
    <rPh sb="4" eb="8">
      <t>ソウダンシエン</t>
    </rPh>
    <rPh sb="8" eb="11">
      <t>ジギョウショ</t>
    </rPh>
    <phoneticPr fontId="23"/>
  </si>
  <si>
    <t>地域移行支援</t>
    <rPh sb="0" eb="4">
      <t>チイキイコウ</t>
    </rPh>
    <rPh sb="4" eb="6">
      <t>シエン</t>
    </rPh>
    <phoneticPr fontId="23"/>
  </si>
  <si>
    <t>付表１３</t>
    <rPh sb="0" eb="2">
      <t>フヒョウ</t>
    </rPh>
    <phoneticPr fontId="5"/>
  </si>
  <si>
    <t>地域定着支援</t>
    <rPh sb="0" eb="6">
      <t>チイキテイチャクシエン</t>
    </rPh>
    <phoneticPr fontId="23"/>
  </si>
  <si>
    <t>指定特定相談支援事業所</t>
    <rPh sb="0" eb="2">
      <t>シテイ</t>
    </rPh>
    <rPh sb="2" eb="4">
      <t>トクテイ</t>
    </rPh>
    <rPh sb="4" eb="6">
      <t>ソウダン</t>
    </rPh>
    <rPh sb="6" eb="8">
      <t>シエン</t>
    </rPh>
    <rPh sb="8" eb="11">
      <t>ジギョウショ</t>
    </rPh>
    <phoneticPr fontId="23"/>
  </si>
  <si>
    <t>付表１４</t>
    <rPh sb="0" eb="2">
      <t>フヒョウ</t>
    </rPh>
    <phoneticPr fontId="5"/>
  </si>
  <si>
    <t>指定障害児通所支援事業所</t>
    <rPh sb="0" eb="2">
      <t>シテイ</t>
    </rPh>
    <rPh sb="2" eb="5">
      <t>ショウガイジ</t>
    </rPh>
    <rPh sb="5" eb="7">
      <t>ツウショ</t>
    </rPh>
    <rPh sb="7" eb="12">
      <t>シエンジギョウショ</t>
    </rPh>
    <phoneticPr fontId="23"/>
  </si>
  <si>
    <t>児童発達支援</t>
    <rPh sb="0" eb="2">
      <t>ジドウ</t>
    </rPh>
    <rPh sb="2" eb="6">
      <t>ハッタツシエン</t>
    </rPh>
    <phoneticPr fontId="23"/>
  </si>
  <si>
    <t>付表１５</t>
    <rPh sb="0" eb="2">
      <t>フヒョウ</t>
    </rPh>
    <phoneticPr fontId="5"/>
  </si>
  <si>
    <t>放課後等デイサービス</t>
    <rPh sb="0" eb="4">
      <t>ホウカゴトウ</t>
    </rPh>
    <phoneticPr fontId="23"/>
  </si>
  <si>
    <t>居宅訪問型児童発達支援</t>
    <rPh sb="0" eb="5">
      <t>キョタクホウモンガタ</t>
    </rPh>
    <rPh sb="5" eb="7">
      <t>ジドウ</t>
    </rPh>
    <rPh sb="7" eb="9">
      <t>ハッタツ</t>
    </rPh>
    <rPh sb="9" eb="11">
      <t>シエン</t>
    </rPh>
    <phoneticPr fontId="23"/>
  </si>
  <si>
    <t>付表１６</t>
    <rPh sb="0" eb="2">
      <t>フヒョウ</t>
    </rPh>
    <phoneticPr fontId="5"/>
  </si>
  <si>
    <t>保育所等訪問支援</t>
    <rPh sb="0" eb="3">
      <t>ホイクショ</t>
    </rPh>
    <rPh sb="3" eb="4">
      <t>トウ</t>
    </rPh>
    <rPh sb="4" eb="6">
      <t>ホウモン</t>
    </rPh>
    <rPh sb="6" eb="8">
      <t>シエン</t>
    </rPh>
    <phoneticPr fontId="23"/>
  </si>
  <si>
    <t>付表１７</t>
    <rPh sb="0" eb="2">
      <t>フヒョウ</t>
    </rPh>
    <phoneticPr fontId="5"/>
  </si>
  <si>
    <t>指定障害児入所施設</t>
    <rPh sb="0" eb="2">
      <t>シテイ</t>
    </rPh>
    <rPh sb="2" eb="5">
      <t>ショウガイジ</t>
    </rPh>
    <rPh sb="5" eb="7">
      <t>ニュウショ</t>
    </rPh>
    <rPh sb="7" eb="9">
      <t>シセツ</t>
    </rPh>
    <phoneticPr fontId="23"/>
  </si>
  <si>
    <t>付表１８/１９</t>
    <rPh sb="0" eb="2">
      <t>フヒョウ</t>
    </rPh>
    <phoneticPr fontId="5"/>
  </si>
  <si>
    <t>指定障害児相談支援事業所</t>
    <rPh sb="0" eb="2">
      <t>シテイ</t>
    </rPh>
    <rPh sb="2" eb="5">
      <t>ショウガイジ</t>
    </rPh>
    <rPh sb="5" eb="7">
      <t>ソウダン</t>
    </rPh>
    <rPh sb="7" eb="9">
      <t>シエン</t>
    </rPh>
    <rPh sb="9" eb="11">
      <t>ジギョウ</t>
    </rPh>
    <rPh sb="11" eb="12">
      <t>ショ</t>
    </rPh>
    <phoneticPr fontId="23"/>
  </si>
  <si>
    <t>【既に指定を受けている場合】事業所番号</t>
    <rPh sb="1" eb="2">
      <t>スデ</t>
    </rPh>
    <rPh sb="3" eb="5">
      <t>シテイ</t>
    </rPh>
    <rPh sb="6" eb="7">
      <t>ウ</t>
    </rPh>
    <rPh sb="11" eb="13">
      <t>バアイ</t>
    </rPh>
    <rPh sb="14" eb="19">
      <t>ジギョウショバンゴウ</t>
    </rPh>
    <phoneticPr fontId="23"/>
  </si>
  <si>
    <t>(備考)</t>
    <rPh sb="1" eb="3">
      <t>ビコウ</t>
    </rPh>
    <phoneticPr fontId="9"/>
  </si>
  <si>
    <t>(備考)</t>
    <rPh sb="1" eb="3">
      <t>ビコウ</t>
    </rPh>
    <phoneticPr fontId="5"/>
  </si>
  <si>
    <t>更新申請の際には、本申請書の表題を「更新申請書」に変更して使用してください。</t>
    <phoneticPr fontId="23"/>
  </si>
  <si>
    <t>2</t>
    <phoneticPr fontId="5"/>
  </si>
  <si>
    <t>「法人等の種類」欄に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t>
    <rPh sb="8" eb="9">
      <t>ラン</t>
    </rPh>
    <phoneticPr fontId="5"/>
  </si>
  <si>
    <t>「同一所在地において行う事業等の種類」欄には、今回申請をする事業及び既に指定を受けている事業のそれぞれに「○」を記載してください。</t>
    <rPh sb="1" eb="3">
      <t>ドウイツ</t>
    </rPh>
    <rPh sb="3" eb="6">
      <t>ショザイチ</t>
    </rPh>
    <rPh sb="10" eb="11">
      <t>オコナ</t>
    </rPh>
    <rPh sb="12" eb="14">
      <t>ジギョウ</t>
    </rPh>
    <rPh sb="14" eb="15">
      <t>トウ</t>
    </rPh>
    <rPh sb="16" eb="18">
      <t>シュルイ</t>
    </rPh>
    <rPh sb="19" eb="20">
      <t>ラン</t>
    </rPh>
    <rPh sb="23" eb="25">
      <t>コンカイ</t>
    </rPh>
    <rPh sb="25" eb="27">
      <t>シンセイ</t>
    </rPh>
    <rPh sb="30" eb="32">
      <t>ジギョウ</t>
    </rPh>
    <rPh sb="32" eb="33">
      <t>オヨ</t>
    </rPh>
    <rPh sb="34" eb="35">
      <t>スデ</t>
    </rPh>
    <rPh sb="36" eb="38">
      <t>シテイ</t>
    </rPh>
    <rPh sb="39" eb="40">
      <t>ウ</t>
    </rPh>
    <rPh sb="44" eb="46">
      <t>ジギョウ</t>
    </rPh>
    <rPh sb="56" eb="58">
      <t>キサイ</t>
    </rPh>
    <phoneticPr fontId="5"/>
  </si>
  <si>
    <t>「【既に指定を受けている場合】事業所番号」欄には、申請を行う都道府県等において既に事業所としての指定を受け、番号が付番されている場合に、その事業所番号を記載してください。</t>
    <rPh sb="21" eb="22">
      <t>ラン</t>
    </rPh>
    <rPh sb="25" eb="27">
      <t>シンセイ</t>
    </rPh>
    <rPh sb="28" eb="29">
      <t>オコナ</t>
    </rPh>
    <rPh sb="30" eb="34">
      <t>トドウフケン</t>
    </rPh>
    <rPh sb="34" eb="35">
      <t>トウ</t>
    </rPh>
    <rPh sb="39" eb="40">
      <t>スデ</t>
    </rPh>
    <rPh sb="41" eb="44">
      <t>ジギョウショ</t>
    </rPh>
    <rPh sb="48" eb="50">
      <t>シテイ</t>
    </rPh>
    <rPh sb="51" eb="52">
      <t>ウ</t>
    </rPh>
    <rPh sb="54" eb="56">
      <t>バンゴウ</t>
    </rPh>
    <rPh sb="57" eb="59">
      <t>フバン</t>
    </rPh>
    <rPh sb="64" eb="66">
      <t>バアイ</t>
    </rPh>
    <rPh sb="70" eb="72">
      <t>ジギョウ</t>
    </rPh>
    <rPh sb="72" eb="73">
      <t>ショ</t>
    </rPh>
    <rPh sb="73" eb="75">
      <t>バンゴウ</t>
    </rPh>
    <rPh sb="76" eb="78">
      <t>キサイ</t>
    </rPh>
    <phoneticPr fontId="5"/>
  </si>
  <si>
    <t>6</t>
    <phoneticPr fontId="5"/>
  </si>
  <si>
    <t>「事業の開始予定年月日」欄については、更新の場合にあっては、現に受けている指定の有効期間満了日を記載してください。</t>
    <rPh sb="1" eb="3">
      <t>ジギョウ</t>
    </rPh>
    <rPh sb="4" eb="6">
      <t>カイシ</t>
    </rPh>
    <rPh sb="6" eb="8">
      <t>ヨテイ</t>
    </rPh>
    <rPh sb="8" eb="11">
      <t>ネンガッピ</t>
    </rPh>
    <rPh sb="12" eb="13">
      <t>ラン</t>
    </rPh>
    <rPh sb="48" eb="50">
      <t>キサイ</t>
    </rPh>
    <phoneticPr fontId="5"/>
  </si>
  <si>
    <t>指定障害福祉サービス事業者</t>
    <phoneticPr fontId="33"/>
  </si>
  <si>
    <t>指定障害者支援施設</t>
    <phoneticPr fontId="33"/>
  </si>
  <si>
    <t>　指定変更申請書</t>
    <rPh sb="1" eb="3">
      <t>シテイ</t>
    </rPh>
    <rPh sb="3" eb="5">
      <t>ヘンコウ</t>
    </rPh>
    <rPh sb="5" eb="7">
      <t>シンセイ</t>
    </rPh>
    <rPh sb="7" eb="8">
      <t>ショ</t>
    </rPh>
    <phoneticPr fontId="33"/>
  </si>
  <si>
    <t>指定障害児通所支援事業者</t>
    <phoneticPr fontId="33"/>
  </si>
  <si>
    <t>指定障害児入所施設</t>
    <phoneticPr fontId="33"/>
  </si>
  <si>
    <t>　（宛先）新潟市長</t>
    <rPh sb="2" eb="4">
      <t>アテサキ</t>
    </rPh>
    <rPh sb="5" eb="9">
      <t>ニイガタシチョウ</t>
    </rPh>
    <phoneticPr fontId="33"/>
  </si>
  <si>
    <t>申請者　</t>
    <rPh sb="0" eb="3">
      <t>シンセイシャ</t>
    </rPh>
    <phoneticPr fontId="33"/>
  </si>
  <si>
    <t>所在地</t>
    <rPh sb="0" eb="3">
      <t>ショザイチ</t>
    </rPh>
    <phoneticPr fontId="33"/>
  </si>
  <si>
    <t>名称</t>
    <rPh sb="0" eb="1">
      <t>ナ</t>
    </rPh>
    <rPh sb="1" eb="2">
      <t>ショウ</t>
    </rPh>
    <phoneticPr fontId="33"/>
  </si>
  <si>
    <t>代表者</t>
    <rPh sb="0" eb="3">
      <t>ダイヒョウシャ</t>
    </rPh>
    <phoneticPr fontId="33"/>
  </si>
  <si>
    <t>　下記のとおり指定障害福祉サービス事業者、指定障害者支援施設、指定障害児通所支援事業者又は指定障害児入所施設の指定の変更を受けたいので、障害者の日常生活及び社会生活を総合的に支援するための法律第37条第1項、第39条第1項、児童福祉法第21条の5の20又は第24条の13の規定により、関係書類を添えて申請します。</t>
    <phoneticPr fontId="33"/>
  </si>
  <si>
    <t>事業所番号</t>
    <phoneticPr fontId="33"/>
  </si>
  <si>
    <t>申請者（設置者）</t>
    <phoneticPr fontId="33"/>
  </si>
  <si>
    <t>フリガナ</t>
    <phoneticPr fontId="33"/>
  </si>
  <si>
    <t>名称</t>
    <phoneticPr fontId="33"/>
  </si>
  <si>
    <t>主たる事務所の所在地</t>
    <phoneticPr fontId="33"/>
  </si>
  <si>
    <t>郵便番号</t>
    <phoneticPr fontId="33"/>
  </si>
  <si>
    <t>連絡先</t>
    <phoneticPr fontId="33"/>
  </si>
  <si>
    <t>電話番号</t>
    <phoneticPr fontId="33"/>
  </si>
  <si>
    <t>FAX番号</t>
    <rPh sb="3" eb="5">
      <t>バンゴウ</t>
    </rPh>
    <phoneticPr fontId="33"/>
  </si>
  <si>
    <t>法人の種別</t>
    <phoneticPr fontId="33"/>
  </si>
  <si>
    <t>法人所轄庁</t>
    <phoneticPr fontId="33"/>
  </si>
  <si>
    <t>代表者の職名及び氏名</t>
    <phoneticPr fontId="33"/>
  </si>
  <si>
    <t>職名</t>
    <phoneticPr fontId="33"/>
  </si>
  <si>
    <t>氏名</t>
    <phoneticPr fontId="33"/>
  </si>
  <si>
    <t>代表者の住所</t>
    <phoneticPr fontId="33"/>
  </si>
  <si>
    <t>指定の変更を受けようとする
事業所（施設）の概要</t>
    <phoneticPr fontId="33"/>
  </si>
  <si>
    <t>事業所（施設）名称</t>
    <phoneticPr fontId="33"/>
  </si>
  <si>
    <t>事業所（施設）の所在地</t>
    <phoneticPr fontId="33"/>
  </si>
  <si>
    <t>事業所（施設）連絡先</t>
    <phoneticPr fontId="33"/>
  </si>
  <si>
    <t>事業（施設障害福祉サービス、障害児通所支援事業）又は施設の種類</t>
    <rPh sb="24" eb="25">
      <t>マタ</t>
    </rPh>
    <rPh sb="26" eb="28">
      <t>シセツ</t>
    </rPh>
    <phoneticPr fontId="33"/>
  </si>
  <si>
    <t>指定変更申請をする事業又は施設</t>
    <phoneticPr fontId="33"/>
  </si>
  <si>
    <t>既に指定を受けている事業又は施設</t>
    <phoneticPr fontId="33"/>
  </si>
  <si>
    <t>実施
事業</t>
    <phoneticPr fontId="33"/>
  </si>
  <si>
    <t>利用定員
(入所定員)</t>
    <phoneticPr fontId="33"/>
  </si>
  <si>
    <t>変更予定
年月日</t>
    <phoneticPr fontId="33"/>
  </si>
  <si>
    <t>指定
年月日</t>
    <rPh sb="0" eb="2">
      <t>シテイ</t>
    </rPh>
    <phoneticPr fontId="33"/>
  </si>
  <si>
    <t>　</t>
  </si>
  <si>
    <t>障害福祉サービス事業等</t>
    <phoneticPr fontId="33"/>
  </si>
  <si>
    <t>開始</t>
  </si>
  <si>
    <t>届出書</t>
    <rPh sb="0" eb="3">
      <t>トドケデショ</t>
    </rPh>
    <phoneticPr fontId="33"/>
  </si>
  <si>
    <t>障害児通所支援事業等</t>
    <phoneticPr fontId="33"/>
  </si>
  <si>
    <t>（宛先）新潟市長</t>
    <rPh sb="1" eb="3">
      <t>アテサキ</t>
    </rPh>
    <rPh sb="4" eb="6">
      <t>ニイガタ</t>
    </rPh>
    <rPh sb="6" eb="8">
      <t>シチョウ</t>
    </rPh>
    <phoneticPr fontId="33"/>
  </si>
  <si>
    <t>届出者　</t>
    <rPh sb="0" eb="2">
      <t>トドケデ</t>
    </rPh>
    <rPh sb="2" eb="3">
      <t>シャ</t>
    </rPh>
    <phoneticPr fontId="33"/>
  </si>
  <si>
    <t>名称</t>
    <rPh sb="0" eb="2">
      <t>メイショウ</t>
    </rPh>
    <phoneticPr fontId="33"/>
  </si>
  <si>
    <t>　下記のとおり障害福祉サービス事業等又は障害児通所支援事業等を開始したいので、障害者の日常生活及び社会生活を総合的に支援するための法律第79条第2項又は児童福祉法第34条の3第2項の規定により届け出ます。</t>
    <phoneticPr fontId="33"/>
  </si>
  <si>
    <t>　下記のとおり障害者の日常生活及び社会生活を総合的に支援するための法律第79条第2項又は児童福祉法第34条の3第2項の規定により届け出た事項を変更したので、同条第3項の規定により届け出ます。</t>
    <phoneticPr fontId="33"/>
  </si>
  <si>
    <t>開始・変更しよ
うとする事業</t>
    <phoneticPr fontId="33"/>
  </si>
  <si>
    <t>種　　類</t>
    <phoneticPr fontId="33"/>
  </si>
  <si>
    <t>提供する便宜
等の内容</t>
    <phoneticPr fontId="33"/>
  </si>
  <si>
    <t>経営者(法人)</t>
    <phoneticPr fontId="33"/>
  </si>
  <si>
    <t>氏名(名称)</t>
    <phoneticPr fontId="33"/>
  </si>
  <si>
    <t>住所(事務所
の所在地)</t>
    <phoneticPr fontId="33"/>
  </si>
  <si>
    <t>基本約款</t>
    <phoneticPr fontId="33"/>
  </si>
  <si>
    <t>別紙のとおり</t>
    <rPh sb="0" eb="2">
      <t>ベッシ</t>
    </rPh>
    <phoneticPr fontId="33"/>
  </si>
  <si>
    <t>職員の種類</t>
    <phoneticPr fontId="33"/>
  </si>
  <si>
    <t>職務の内容</t>
    <phoneticPr fontId="33"/>
  </si>
  <si>
    <t>職員の定数</t>
    <phoneticPr fontId="33"/>
  </si>
  <si>
    <t>人</t>
    <rPh sb="0" eb="1">
      <t>ヒト</t>
    </rPh>
    <phoneticPr fontId="33"/>
  </si>
  <si>
    <t>合　　　計</t>
    <phoneticPr fontId="33"/>
  </si>
  <si>
    <t>主な職員の氏名</t>
    <phoneticPr fontId="33"/>
  </si>
  <si>
    <t>主な職員の経歴</t>
    <phoneticPr fontId="33"/>
  </si>
  <si>
    <t>事業を行おう
とする区域</t>
    <phoneticPr fontId="33"/>
  </si>
  <si>
    <t>短期入所事業の
用に供する施設</t>
    <phoneticPr fontId="33"/>
  </si>
  <si>
    <t>名　称</t>
    <phoneticPr fontId="33"/>
  </si>
  <si>
    <t>種　類</t>
    <phoneticPr fontId="33"/>
  </si>
  <si>
    <t>所在地</t>
    <phoneticPr fontId="33"/>
  </si>
  <si>
    <t>入所定員</t>
    <phoneticPr fontId="33"/>
  </si>
  <si>
    <t>事業開始の予定年月日</t>
    <phoneticPr fontId="33"/>
  </si>
  <si>
    <t>指定障害福祉サービス事業所/指定障害者支援施設</t>
    <phoneticPr fontId="23"/>
  </si>
  <si>
    <t>指定障害児通所支援事業所/指定障害児入所施設</t>
    <phoneticPr fontId="23"/>
  </si>
  <si>
    <t>指定特定相談支援事業所/指定一般相談支援事業所/指定障害児相談支援事業所</t>
    <phoneticPr fontId="23"/>
  </si>
  <si>
    <t>変更届出書</t>
    <rPh sb="0" eb="2">
      <t>ヘンコウ</t>
    </rPh>
    <rPh sb="2" eb="4">
      <t>トドケデ</t>
    </rPh>
    <rPh sb="4" eb="5">
      <t>ショ</t>
    </rPh>
    <phoneticPr fontId="9"/>
  </si>
  <si>
    <t>（宛先）新潟市長</t>
    <phoneticPr fontId="23"/>
  </si>
  <si>
    <t>申請者</t>
    <rPh sb="0" eb="3">
      <t>シンセイシャ</t>
    </rPh>
    <phoneticPr fontId="9"/>
  </si>
  <si>
    <t>代表者職名・氏名　</t>
  </si>
  <si>
    <t>　下記のとおり指定に係る事項に変更があったので、障害者の日常生活及び社会生活を総合的に支援するための法律第46条第1項、第3項、第51条の25第1項、第3項、児童福祉法第21条の5の20第1項、第24条の13第3項又は第24条の32第1項の規定により、関係書類を添えて届け出ます。</t>
    <phoneticPr fontId="23"/>
  </si>
  <si>
    <t>事業所番号</t>
    <rPh sb="0" eb="3">
      <t>ジギョウショ</t>
    </rPh>
    <rPh sb="2" eb="3">
      <t>ショ</t>
    </rPh>
    <rPh sb="3" eb="5">
      <t>バンゴウ</t>
    </rPh>
    <phoneticPr fontId="9"/>
  </si>
  <si>
    <t>指定を受けた内容を変更した事業所又は施設</t>
    <rPh sb="0" eb="2">
      <t>シテイ</t>
    </rPh>
    <rPh sb="3" eb="4">
      <t>ウ</t>
    </rPh>
    <rPh sb="6" eb="8">
      <t>ナイヨウ</t>
    </rPh>
    <rPh sb="9" eb="11">
      <t>ヘンコウ</t>
    </rPh>
    <rPh sb="13" eb="16">
      <t>ジギョウショ</t>
    </rPh>
    <rPh sb="16" eb="17">
      <t>マタ</t>
    </rPh>
    <rPh sb="18" eb="20">
      <t>シセツ</t>
    </rPh>
    <phoneticPr fontId="9"/>
  </si>
  <si>
    <t>サービスの種類</t>
    <rPh sb="5" eb="7">
      <t>シュルイ</t>
    </rPh>
    <phoneticPr fontId="9"/>
  </si>
  <si>
    <t>変更年月日</t>
    <rPh sb="0" eb="2">
      <t>ヘンコウ</t>
    </rPh>
    <rPh sb="2" eb="5">
      <t>ネンガッピ</t>
    </rPh>
    <phoneticPr fontId="9"/>
  </si>
  <si>
    <t>令和</t>
    <rPh sb="0" eb="2">
      <t>レイワ</t>
    </rPh>
    <phoneticPr fontId="23"/>
  </si>
  <si>
    <t>月</t>
    <rPh sb="0" eb="1">
      <t>ガツ</t>
    </rPh>
    <phoneticPr fontId="9"/>
  </si>
  <si>
    <t>日</t>
    <rPh sb="0" eb="1">
      <t>ヒ</t>
    </rPh>
    <phoneticPr fontId="9"/>
  </si>
  <si>
    <t>変更があった事項（該当に○）</t>
    <rPh sb="0" eb="2">
      <t>ヘンコウ</t>
    </rPh>
    <rPh sb="6" eb="8">
      <t>ジコウ</t>
    </rPh>
    <rPh sb="9" eb="11">
      <t>ガイトウ</t>
    </rPh>
    <phoneticPr fontId="9"/>
  </si>
  <si>
    <t>変更の内容</t>
    <rPh sb="0" eb="2">
      <t>ヘンコウ</t>
    </rPh>
    <rPh sb="3" eb="5">
      <t>ナイヨウ</t>
    </rPh>
    <phoneticPr fontId="9"/>
  </si>
  <si>
    <t>事業所（施設）の名称</t>
    <rPh sb="0" eb="3">
      <t>ジギョウショ</t>
    </rPh>
    <rPh sb="4" eb="6">
      <t>シセツ</t>
    </rPh>
    <rPh sb="8" eb="10">
      <t>メイショウ</t>
    </rPh>
    <phoneticPr fontId="9"/>
  </si>
  <si>
    <t>（変更前）</t>
    <rPh sb="1" eb="3">
      <t>ヘンコウ</t>
    </rPh>
    <rPh sb="3" eb="4">
      <t>マエ</t>
    </rPh>
    <phoneticPr fontId="9"/>
  </si>
  <si>
    <t>事業所（施設）の所在地</t>
    <rPh sb="0" eb="3">
      <t>ジギョウショ</t>
    </rPh>
    <rPh sb="4" eb="6">
      <t>シセツ</t>
    </rPh>
    <rPh sb="8" eb="11">
      <t>ショザイチ</t>
    </rPh>
    <phoneticPr fontId="9"/>
  </si>
  <si>
    <t>申請者の名称</t>
    <rPh sb="0" eb="3">
      <t>シンセイシャ</t>
    </rPh>
    <rPh sb="4" eb="6">
      <t>メイショウ</t>
    </rPh>
    <phoneticPr fontId="9"/>
  </si>
  <si>
    <t>申請者の主たる事務所の所在地</t>
    <rPh sb="0" eb="3">
      <t>シンセイシャ</t>
    </rPh>
    <rPh sb="4" eb="5">
      <t>オモ</t>
    </rPh>
    <rPh sb="7" eb="9">
      <t>ジム</t>
    </rPh>
    <rPh sb="9" eb="10">
      <t>ショ</t>
    </rPh>
    <rPh sb="11" eb="14">
      <t>ショザイチ</t>
    </rPh>
    <phoneticPr fontId="9"/>
  </si>
  <si>
    <t>申請者の代表者の氏名、生年月日、住所及び職名</t>
    <rPh sb="0" eb="3">
      <t>シンセイシャ</t>
    </rPh>
    <rPh sb="4" eb="7">
      <t>ダイヒョウシャ</t>
    </rPh>
    <rPh sb="8" eb="10">
      <t>シメイ</t>
    </rPh>
    <rPh sb="11" eb="13">
      <t>セイネン</t>
    </rPh>
    <rPh sb="13" eb="15">
      <t>ガッピ</t>
    </rPh>
    <rPh sb="16" eb="18">
      <t>ジュウショ</t>
    </rPh>
    <rPh sb="18" eb="19">
      <t>オヨ</t>
    </rPh>
    <rPh sb="20" eb="22">
      <t>ショクメイ</t>
    </rPh>
    <phoneticPr fontId="9"/>
  </si>
  <si>
    <t>法人等の種類</t>
    <rPh sb="0" eb="2">
      <t>ホウジン</t>
    </rPh>
    <rPh sb="2" eb="3">
      <t>トウ</t>
    </rPh>
    <rPh sb="4" eb="6">
      <t>シュルイ</t>
    </rPh>
    <phoneticPr fontId="9"/>
  </si>
  <si>
    <t>登記事項証明書又は条例等（当該事業に関するものに限る。）</t>
    <rPh sb="0" eb="2">
      <t>トウキ</t>
    </rPh>
    <rPh sb="2" eb="4">
      <t>ジコウ</t>
    </rPh>
    <rPh sb="4" eb="7">
      <t>ショウメイショ</t>
    </rPh>
    <rPh sb="7" eb="8">
      <t>マタ</t>
    </rPh>
    <rPh sb="9" eb="12">
      <t>ジョウレイナド</t>
    </rPh>
    <phoneticPr fontId="9"/>
  </si>
  <si>
    <t>共生型サービスの該当有無</t>
    <rPh sb="0" eb="3">
      <t>キョウセイガタ</t>
    </rPh>
    <rPh sb="8" eb="10">
      <t>ガイトウ</t>
    </rPh>
    <rPh sb="10" eb="12">
      <t>ウム</t>
    </rPh>
    <phoneticPr fontId="9"/>
  </si>
  <si>
    <t>事業所（施設）の構造概要・平面図・設備の概要</t>
    <rPh sb="8" eb="10">
      <t>コウゾウ</t>
    </rPh>
    <rPh sb="10" eb="12">
      <t>ガイヨウ</t>
    </rPh>
    <rPh sb="13" eb="16">
      <t>ヘイメンズ</t>
    </rPh>
    <rPh sb="17" eb="19">
      <t>セツビ</t>
    </rPh>
    <rPh sb="20" eb="22">
      <t>ガイヨウ</t>
    </rPh>
    <phoneticPr fontId="9"/>
  </si>
  <si>
    <t>利用者又は入所者の定員</t>
    <rPh sb="3" eb="4">
      <t>マタ</t>
    </rPh>
    <phoneticPr fontId="9"/>
  </si>
  <si>
    <t>（変更後）</t>
  </si>
  <si>
    <t xml:space="preserve">管理者の氏名、生年月日、住所及び経歴
</t>
    <rPh sb="14" eb="15">
      <t>オヨ</t>
    </rPh>
    <rPh sb="16" eb="18">
      <t>ケイレキ</t>
    </rPh>
    <phoneticPr fontId="9"/>
  </si>
  <si>
    <t>サービス管理（提供）責任者、児童発達支援管理責任者又は相談支援専門員の氏名、生年月日、住所及び経歴</t>
    <rPh sb="4" eb="6">
      <t>カンリ</t>
    </rPh>
    <rPh sb="7" eb="9">
      <t>テイキョウ</t>
    </rPh>
    <rPh sb="10" eb="12">
      <t>セキニン</t>
    </rPh>
    <rPh sb="12" eb="13">
      <t>シャ</t>
    </rPh>
    <rPh sb="14" eb="16">
      <t>ジドウ</t>
    </rPh>
    <rPh sb="16" eb="18">
      <t>ハッタツ</t>
    </rPh>
    <rPh sb="18" eb="20">
      <t>シエン</t>
    </rPh>
    <rPh sb="20" eb="22">
      <t>カンリ</t>
    </rPh>
    <rPh sb="22" eb="25">
      <t>セキニンシャ</t>
    </rPh>
    <rPh sb="25" eb="26">
      <t>マタ</t>
    </rPh>
    <rPh sb="27" eb="34">
      <t>ソウダンシエンセンモンイン</t>
    </rPh>
    <phoneticPr fontId="9"/>
  </si>
  <si>
    <t>運営規程</t>
    <phoneticPr fontId="9"/>
  </si>
  <si>
    <t>協力医療機関・協力歯科医療機関の名称・診療科名・契約内容</t>
    <rPh sb="16" eb="18">
      <t>メイショウ</t>
    </rPh>
    <rPh sb="19" eb="22">
      <t>シンリョウカ</t>
    </rPh>
    <rPh sb="22" eb="23">
      <t>メイ</t>
    </rPh>
    <rPh sb="24" eb="26">
      <t>ケイヤク</t>
    </rPh>
    <rPh sb="26" eb="28">
      <t>ナイヨウ</t>
    </rPh>
    <phoneticPr fontId="9"/>
  </si>
  <si>
    <t>提携就労支援機関の名称</t>
  </si>
  <si>
    <t>提供する障害福祉サービス等の種類</t>
    <rPh sb="4" eb="8">
      <t>ショウガイフクシ</t>
    </rPh>
    <rPh sb="12" eb="13">
      <t>トウ</t>
    </rPh>
    <phoneticPr fontId="9"/>
  </si>
  <si>
    <t xml:space="preserve">
</t>
    <phoneticPr fontId="9"/>
  </si>
  <si>
    <t>第三者委託により提供する障害福祉サービス等の種類等</t>
    <rPh sb="20" eb="21">
      <t>トウ</t>
    </rPh>
    <rPh sb="24" eb="25">
      <t>ナド</t>
    </rPh>
    <phoneticPr fontId="23"/>
  </si>
  <si>
    <t>事業実施形態（事業所の種別等）</t>
    <rPh sb="7" eb="10">
      <t>ジギョウショ</t>
    </rPh>
    <rPh sb="11" eb="13">
      <t>シュベツ</t>
    </rPh>
    <rPh sb="13" eb="14">
      <t>トウ</t>
    </rPh>
    <phoneticPr fontId="9"/>
  </si>
  <si>
    <t>従業者の勤務の体制及び勤務形態</t>
    <phoneticPr fontId="9"/>
  </si>
  <si>
    <t>その他</t>
    <rPh sb="2" eb="3">
      <t>ホカ</t>
    </rPh>
    <phoneticPr fontId="9"/>
  </si>
  <si>
    <t>1</t>
    <phoneticPr fontId="9"/>
  </si>
  <si>
    <t>変更届の提出に際しては、必要書類を添付してください。</t>
    <phoneticPr fontId="23"/>
  </si>
  <si>
    <t>2</t>
    <phoneticPr fontId="23"/>
  </si>
  <si>
    <t>「変更があった事項」の「変更の内容」は、変更前と変更後の内容が具体的に分かるように記入してください。</t>
  </si>
  <si>
    <t>付表１０　自立生活援助事業所の指定に係る記載事項</t>
    <rPh sb="0" eb="2">
      <t>フヒョウ</t>
    </rPh>
    <phoneticPr fontId="56"/>
  </si>
  <si>
    <t>事業所</t>
    <rPh sb="0" eb="3">
      <t>ジギョウショ</t>
    </rPh>
    <phoneticPr fontId="9"/>
  </si>
  <si>
    <t>(郵便番号</t>
    <phoneticPr fontId="23"/>
  </si>
  <si>
    <t>)</t>
    <phoneticPr fontId="5"/>
  </si>
  <si>
    <t>FAX</t>
    <phoneticPr fontId="9"/>
  </si>
  <si>
    <t>FAX</t>
    <phoneticPr fontId="5"/>
  </si>
  <si>
    <t>E-Mail</t>
    <phoneticPr fontId="23"/>
  </si>
  <si>
    <t>管理者</t>
    <rPh sb="0" eb="1">
      <t>カン</t>
    </rPh>
    <rPh sb="1" eb="2">
      <t>リ</t>
    </rPh>
    <rPh sb="2" eb="3">
      <t>モノ</t>
    </rPh>
    <phoneticPr fontId="9"/>
  </si>
  <si>
    <t>生年月日</t>
    <rPh sb="0" eb="4">
      <t>セイネンガッピ</t>
    </rPh>
    <phoneticPr fontId="23"/>
  </si>
  <si>
    <t>住　所</t>
    <rPh sb="0" eb="1">
      <t>ジュウ</t>
    </rPh>
    <rPh sb="2" eb="3">
      <t>トコロ</t>
    </rPh>
    <phoneticPr fontId="9"/>
  </si>
  <si>
    <t>当該事業所で兼務する他の職種(兼務の場合記入)</t>
    <rPh sb="0" eb="2">
      <t>トウガイ</t>
    </rPh>
    <rPh sb="2" eb="5">
      <t>ジギョウショ</t>
    </rPh>
    <rPh sb="6" eb="8">
      <t>ケンム</t>
    </rPh>
    <rPh sb="10" eb="11">
      <t>タ</t>
    </rPh>
    <rPh sb="12" eb="14">
      <t>ショクシュ</t>
    </rPh>
    <rPh sb="15" eb="17">
      <t>ケンム</t>
    </rPh>
    <rPh sb="18" eb="20">
      <t>バアイ</t>
    </rPh>
    <rPh sb="20" eb="22">
      <t>キニュウ</t>
    </rPh>
    <phoneticPr fontId="9"/>
  </si>
  <si>
    <t>他の事業所又は施設の従業者との兼務(兼務の場合記入)</t>
    <rPh sb="0" eb="1">
      <t>タ</t>
    </rPh>
    <rPh sb="2" eb="5">
      <t>ジギョウショ</t>
    </rPh>
    <rPh sb="5" eb="6">
      <t>マタ</t>
    </rPh>
    <rPh sb="7" eb="9">
      <t>シセツ</t>
    </rPh>
    <rPh sb="10" eb="13">
      <t>ジュウギョウシャ</t>
    </rPh>
    <rPh sb="15" eb="17">
      <t>ケンム</t>
    </rPh>
    <rPh sb="18" eb="20">
      <t>ケンム</t>
    </rPh>
    <rPh sb="21" eb="23">
      <t>バアイ</t>
    </rPh>
    <rPh sb="23" eb="25">
      <t>キニュウ</t>
    </rPh>
    <phoneticPr fontId="9"/>
  </si>
  <si>
    <t>事業所等の名称</t>
    <rPh sb="0" eb="3">
      <t>ジギョウショ</t>
    </rPh>
    <rPh sb="3" eb="4">
      <t>トウ</t>
    </rPh>
    <rPh sb="5" eb="7">
      <t>メイショウ</t>
    </rPh>
    <phoneticPr fontId="9"/>
  </si>
  <si>
    <t>兼務する職種及び勤務時間等</t>
    <rPh sb="0" eb="2">
      <t>ケンム</t>
    </rPh>
    <rPh sb="4" eb="6">
      <t>ショクシュ</t>
    </rPh>
    <rPh sb="6" eb="7">
      <t>オヨ</t>
    </rPh>
    <rPh sb="8" eb="10">
      <t>キンム</t>
    </rPh>
    <rPh sb="10" eb="12">
      <t>ジカン</t>
    </rPh>
    <rPh sb="12" eb="13">
      <t>トウ</t>
    </rPh>
    <phoneticPr fontId="9"/>
  </si>
  <si>
    <t>サービス管理責任者</t>
    <rPh sb="4" eb="9">
      <t>カンリセキニンシャ</t>
    </rPh>
    <phoneticPr fontId="9"/>
  </si>
  <si>
    <t>○人員に関する基準の確認に必要な事項</t>
    <rPh sb="1" eb="3">
      <t>ジンイン</t>
    </rPh>
    <rPh sb="4" eb="5">
      <t>カン</t>
    </rPh>
    <rPh sb="7" eb="9">
      <t>キジュン</t>
    </rPh>
    <rPh sb="10" eb="12">
      <t>カクニン</t>
    </rPh>
    <rPh sb="13" eb="15">
      <t>ヒツヨウ</t>
    </rPh>
    <rPh sb="16" eb="18">
      <t>ジコウ</t>
    </rPh>
    <phoneticPr fontId="23"/>
  </si>
  <si>
    <t>居宅介護等従業者</t>
    <rPh sb="0" eb="2">
      <t>キョタク</t>
    </rPh>
    <rPh sb="2" eb="4">
      <t>カイゴ</t>
    </rPh>
    <rPh sb="4" eb="5">
      <t>トウ</t>
    </rPh>
    <rPh sb="5" eb="8">
      <t>ジュウギョウシャ</t>
    </rPh>
    <phoneticPr fontId="9"/>
  </si>
  <si>
    <t>常勤(人)</t>
    <rPh sb="0" eb="2">
      <t>ジョウキン</t>
    </rPh>
    <rPh sb="3" eb="4">
      <t>ヒト</t>
    </rPh>
    <phoneticPr fontId="9"/>
  </si>
  <si>
    <t>非常勤(人)</t>
    <rPh sb="0" eb="3">
      <t>ヒジョウキン</t>
    </rPh>
    <rPh sb="4" eb="5">
      <t>ヒト</t>
    </rPh>
    <phoneticPr fontId="9"/>
  </si>
  <si>
    <t>常勤換算後の人数(人)</t>
    <rPh sb="0" eb="2">
      <t>ジョウキン</t>
    </rPh>
    <rPh sb="2" eb="4">
      <t>カンザン</t>
    </rPh>
    <rPh sb="4" eb="5">
      <t>ゴ</t>
    </rPh>
    <rPh sb="6" eb="8">
      <t>ニンズウ</t>
    </rPh>
    <rPh sb="9" eb="10">
      <t>ニン</t>
    </rPh>
    <phoneticPr fontId="9"/>
  </si>
  <si>
    <t>基準上の必要人数(人)</t>
    <rPh sb="0" eb="2">
      <t>キジュン</t>
    </rPh>
    <rPh sb="2" eb="3">
      <t>ジョウ</t>
    </rPh>
    <rPh sb="4" eb="6">
      <t>ヒツヨウ</t>
    </rPh>
    <rPh sb="6" eb="8">
      <t>ニンズウ</t>
    </rPh>
    <rPh sb="9" eb="10">
      <t>ニン</t>
    </rPh>
    <phoneticPr fontId="9"/>
  </si>
  <si>
    <t>○運営・設備に関する基準の確認に必要な事項</t>
    <rPh sb="1" eb="3">
      <t>ウンエイ</t>
    </rPh>
    <rPh sb="4" eb="6">
      <t>セツビ</t>
    </rPh>
    <rPh sb="7" eb="8">
      <t>カン</t>
    </rPh>
    <rPh sb="10" eb="12">
      <t>キジュン</t>
    </rPh>
    <rPh sb="13" eb="15">
      <t>カクニン</t>
    </rPh>
    <rPh sb="16" eb="18">
      <t>ヒツヨウ</t>
    </rPh>
    <rPh sb="19" eb="21">
      <t>ジコウ</t>
    </rPh>
    <phoneticPr fontId="23"/>
  </si>
  <si>
    <t>利用者の推定数(人)</t>
    <rPh sb="0" eb="3">
      <t>リヨウシャ</t>
    </rPh>
    <rPh sb="4" eb="7">
      <t>スイテイスウ</t>
    </rPh>
    <phoneticPr fontId="9"/>
  </si>
  <si>
    <t>営業日(該当する日に○)</t>
    <rPh sb="0" eb="3">
      <t>エイギョウビ</t>
    </rPh>
    <rPh sb="4" eb="6">
      <t>ガイトウ</t>
    </rPh>
    <rPh sb="8" eb="9">
      <t>ヒ</t>
    </rPh>
    <phoneticPr fontId="9"/>
  </si>
  <si>
    <t>日</t>
    <rPh sb="0" eb="1">
      <t>ニチ</t>
    </rPh>
    <phoneticPr fontId="9"/>
  </si>
  <si>
    <t>日</t>
    <rPh sb="0" eb="1">
      <t>ニチ</t>
    </rPh>
    <phoneticPr fontId="5"/>
  </si>
  <si>
    <t>月</t>
    <rPh sb="0" eb="1">
      <t>ゲツ</t>
    </rPh>
    <phoneticPr fontId="23"/>
  </si>
  <si>
    <t>火</t>
    <rPh sb="0" eb="1">
      <t>ヒ</t>
    </rPh>
    <phoneticPr fontId="23"/>
  </si>
  <si>
    <t>水</t>
    <rPh sb="0" eb="1">
      <t>スイ</t>
    </rPh>
    <phoneticPr fontId="23"/>
  </si>
  <si>
    <t>木</t>
    <rPh sb="0" eb="1">
      <t>モク</t>
    </rPh>
    <phoneticPr fontId="23"/>
  </si>
  <si>
    <t>金</t>
    <rPh sb="0" eb="1">
      <t>キン</t>
    </rPh>
    <phoneticPr fontId="23"/>
  </si>
  <si>
    <t>土</t>
    <rPh sb="0" eb="1">
      <t>ド</t>
    </rPh>
    <phoneticPr fontId="23"/>
  </si>
  <si>
    <t>祝</t>
    <rPh sb="0" eb="1">
      <t>シュク</t>
    </rPh>
    <phoneticPr fontId="23"/>
  </si>
  <si>
    <t>その他(年末年始等)</t>
    <rPh sb="2" eb="3">
      <t>ホカ</t>
    </rPh>
    <rPh sb="4" eb="6">
      <t>ネンマツ</t>
    </rPh>
    <rPh sb="6" eb="8">
      <t>ネンシ</t>
    </rPh>
    <rPh sb="8" eb="9">
      <t>トウ</t>
    </rPh>
    <phoneticPr fontId="23"/>
  </si>
  <si>
    <t>平日</t>
    <rPh sb="0" eb="2">
      <t>ヘイジツ</t>
    </rPh>
    <phoneticPr fontId="5"/>
  </si>
  <si>
    <t>：</t>
    <phoneticPr fontId="23"/>
  </si>
  <si>
    <t>～</t>
    <phoneticPr fontId="23"/>
  </si>
  <si>
    <t>土曜</t>
    <rPh sb="0" eb="2">
      <t>ドヨウ</t>
    </rPh>
    <phoneticPr fontId="5"/>
  </si>
  <si>
    <t>日・祝</t>
    <rPh sb="0" eb="1">
      <t>ニチ</t>
    </rPh>
    <rPh sb="2" eb="3">
      <t>シュク</t>
    </rPh>
    <phoneticPr fontId="5"/>
  </si>
  <si>
    <t>通常の事業の実施地域</t>
    <rPh sb="0" eb="2">
      <t>ツウジョウ</t>
    </rPh>
    <rPh sb="3" eb="5">
      <t>ジギョウ</t>
    </rPh>
    <rPh sb="6" eb="8">
      <t>ジッシ</t>
    </rPh>
    <rPh sb="8" eb="10">
      <t>チイキ</t>
    </rPh>
    <phoneticPr fontId="9"/>
  </si>
  <si>
    <t>１．記入欄が不足する場合は、次頁の「記入欄不足時の資料」に記載して添付してください。</t>
    <rPh sb="14" eb="15">
      <t>ツギ</t>
    </rPh>
    <rPh sb="15" eb="16">
      <t>ページ</t>
    </rPh>
    <rPh sb="18" eb="24">
      <t>キニュウランフソクジ</t>
    </rPh>
    <rPh sb="25" eb="27">
      <t>シリョウ</t>
    </rPh>
    <rPh sb="29" eb="31">
      <t>キサイ</t>
    </rPh>
    <phoneticPr fontId="23"/>
  </si>
  <si>
    <t>２．更新の場合には、「利用者の推定数」欄は前年度の平均利用者数を記入してください。</t>
    <phoneticPr fontId="23"/>
  </si>
  <si>
    <t>３．「その他の費用」欄には、利用者に直接金銭の負担を求める場合のサービス内容についても記載してください。</t>
    <rPh sb="5" eb="6">
      <t>タ</t>
    </rPh>
    <rPh sb="7" eb="9">
      <t>ヒヨウ</t>
    </rPh>
    <rPh sb="10" eb="11">
      <t>ラン</t>
    </rPh>
    <rPh sb="14" eb="17">
      <t>リヨウシャ</t>
    </rPh>
    <rPh sb="18" eb="20">
      <t>チョクセツ</t>
    </rPh>
    <rPh sb="20" eb="22">
      <t>キンセン</t>
    </rPh>
    <rPh sb="23" eb="25">
      <t>フタン</t>
    </rPh>
    <rPh sb="26" eb="27">
      <t>モト</t>
    </rPh>
    <rPh sb="29" eb="31">
      <t>バアイ</t>
    </rPh>
    <rPh sb="36" eb="38">
      <t>ナイヨウ</t>
    </rPh>
    <rPh sb="43" eb="45">
      <t>キサイ</t>
    </rPh>
    <phoneticPr fontId="9"/>
  </si>
  <si>
    <t>記入欄不足時の資料</t>
  </si>
  <si>
    <t>■サービス管理責任者</t>
    <rPh sb="5" eb="7">
      <t>カンリ</t>
    </rPh>
    <rPh sb="7" eb="9">
      <t>セキニン</t>
    </rPh>
    <rPh sb="9" eb="10">
      <t>シャ</t>
    </rPh>
    <phoneticPr fontId="5"/>
  </si>
  <si>
    <t>管理者経歴書</t>
    <rPh sb="0" eb="3">
      <t>カンリシャ</t>
    </rPh>
    <rPh sb="3" eb="6">
      <t>ケイレキショ</t>
    </rPh>
    <phoneticPr fontId="9"/>
  </si>
  <si>
    <t>事業所の名称</t>
    <rPh sb="0" eb="3">
      <t>ジギョウショ</t>
    </rPh>
    <rPh sb="4" eb="6">
      <t>メイショウ</t>
    </rPh>
    <phoneticPr fontId="9"/>
  </si>
  <si>
    <t>住所</t>
    <rPh sb="0" eb="2">
      <t>ジュウショ</t>
    </rPh>
    <phoneticPr fontId="9"/>
  </si>
  <si>
    <t>主な職歴等</t>
    <rPh sb="0" eb="1">
      <t>オモ</t>
    </rPh>
    <rPh sb="2" eb="4">
      <t>ショクレキ</t>
    </rPh>
    <rPh sb="4" eb="5">
      <t>トウ</t>
    </rPh>
    <phoneticPr fontId="9"/>
  </si>
  <si>
    <t>年　月　～　年　月</t>
    <rPh sb="0" eb="1">
      <t>ネン</t>
    </rPh>
    <rPh sb="2" eb="3">
      <t>ガツ</t>
    </rPh>
    <rPh sb="6" eb="7">
      <t>ネン</t>
    </rPh>
    <rPh sb="8" eb="9">
      <t>ガツ</t>
    </rPh>
    <phoneticPr fontId="9"/>
  </si>
  <si>
    <t>勤務先等</t>
    <rPh sb="0" eb="2">
      <t>キンム</t>
    </rPh>
    <rPh sb="2" eb="3">
      <t>サキ</t>
    </rPh>
    <rPh sb="3" eb="4">
      <t>トウ</t>
    </rPh>
    <phoneticPr fontId="9"/>
  </si>
  <si>
    <t>職務内容</t>
    <rPh sb="0" eb="2">
      <t>ショクム</t>
    </rPh>
    <rPh sb="2" eb="4">
      <t>ナイヨウ</t>
    </rPh>
    <phoneticPr fontId="9"/>
  </si>
  <si>
    <t>～</t>
  </si>
  <si>
    <t>職務に関連する資格</t>
    <rPh sb="0" eb="2">
      <t>ショクム</t>
    </rPh>
    <rPh sb="3" eb="5">
      <t>カンレン</t>
    </rPh>
    <rPh sb="7" eb="9">
      <t>シカク</t>
    </rPh>
    <phoneticPr fontId="9"/>
  </si>
  <si>
    <t>資格の種類</t>
    <rPh sb="0" eb="2">
      <t>シカク</t>
    </rPh>
    <rPh sb="3" eb="5">
      <t>シュルイ</t>
    </rPh>
    <phoneticPr fontId="9"/>
  </si>
  <si>
    <t>資格取得年月日</t>
    <rPh sb="0" eb="2">
      <t>シカク</t>
    </rPh>
    <rPh sb="2" eb="4">
      <t>シュトク</t>
    </rPh>
    <rPh sb="4" eb="7">
      <t>ネンガッピ</t>
    </rPh>
    <phoneticPr fontId="9"/>
  </si>
  <si>
    <t>備考（研修等の受講の状況等）</t>
    <rPh sb="0" eb="2">
      <t>ビコウ</t>
    </rPh>
    <rPh sb="3" eb="5">
      <t>ケンシュウ</t>
    </rPh>
    <rPh sb="5" eb="6">
      <t>トウ</t>
    </rPh>
    <rPh sb="7" eb="9">
      <t>ジュコウ</t>
    </rPh>
    <rPh sb="10" eb="12">
      <t>ジョウキョウ</t>
    </rPh>
    <rPh sb="12" eb="13">
      <t>トウ</t>
    </rPh>
    <phoneticPr fontId="9"/>
  </si>
  <si>
    <t>備考１　住所は、自宅のものを記載してください。</t>
    <rPh sb="0" eb="2">
      <t>ビコウ</t>
    </rPh>
    <phoneticPr fontId="9"/>
  </si>
  <si>
    <t>　　　２　当該管理者が管理する事業所が複数の場合は、「事業所の名称」欄を適宜拡張して、その全てを記載してください。</t>
    <rPh sb="5" eb="7">
      <t>トウガイ</t>
    </rPh>
    <rPh sb="7" eb="10">
      <t>カンリシャ</t>
    </rPh>
    <rPh sb="11" eb="13">
      <t>カンリ</t>
    </rPh>
    <rPh sb="15" eb="18">
      <t>ジギョウショ</t>
    </rPh>
    <rPh sb="19" eb="21">
      <t>フクスウ</t>
    </rPh>
    <rPh sb="22" eb="24">
      <t>バアイ</t>
    </rPh>
    <rPh sb="27" eb="30">
      <t>ジギョウショ</t>
    </rPh>
    <rPh sb="31" eb="33">
      <t>メイショウ</t>
    </rPh>
    <rPh sb="34" eb="35">
      <t>ラン</t>
    </rPh>
    <rPh sb="36" eb="38">
      <t>テキギ</t>
    </rPh>
    <rPh sb="38" eb="40">
      <t>カクチョウ</t>
    </rPh>
    <rPh sb="45" eb="46">
      <t>スベ</t>
    </rPh>
    <phoneticPr fontId="9"/>
  </si>
  <si>
    <t>サービス管理責任者経歴書</t>
    <rPh sb="4" eb="6">
      <t>カンリ</t>
    </rPh>
    <rPh sb="6" eb="9">
      <t>セキニンシャ</t>
    </rPh>
    <rPh sb="9" eb="12">
      <t>ケイレキショ</t>
    </rPh>
    <phoneticPr fontId="9"/>
  </si>
  <si>
    <t>事業所・施設の位置図</t>
    <rPh sb="0" eb="3">
      <t>ジギョウショ</t>
    </rPh>
    <rPh sb="4" eb="6">
      <t>シセツ</t>
    </rPh>
    <rPh sb="7" eb="10">
      <t>イチズ</t>
    </rPh>
    <phoneticPr fontId="9"/>
  </si>
  <si>
    <t>事業所・施設の平面図</t>
    <rPh sb="0" eb="3">
      <t>ジギョウショ</t>
    </rPh>
    <rPh sb="4" eb="6">
      <t>シセツ</t>
    </rPh>
    <rPh sb="7" eb="10">
      <t>ヘイメンズ</t>
    </rPh>
    <phoneticPr fontId="9"/>
  </si>
  <si>
    <t>備考１　各室の用途及び面積を記載してください。</t>
    <rPh sb="0" eb="2">
      <t>ビコウ</t>
    </rPh>
    <rPh sb="4" eb="6">
      <t>カクシツ</t>
    </rPh>
    <rPh sb="7" eb="9">
      <t>ヨウト</t>
    </rPh>
    <rPh sb="9" eb="10">
      <t>オヨ</t>
    </rPh>
    <rPh sb="11" eb="13">
      <t>メンセキ</t>
    </rPh>
    <rPh sb="14" eb="16">
      <t>キサイ</t>
    </rPh>
    <phoneticPr fontId="9"/>
  </si>
  <si>
    <t>　　２　当該事業所の専用部分と他の事業所等との共用部分がある場合はそれぞれ色分けする等して使用関係を分かり易く表示してください。</t>
    <rPh sb="4" eb="6">
      <t>トウガイ</t>
    </rPh>
    <rPh sb="6" eb="9">
      <t>ジギョウショ</t>
    </rPh>
    <rPh sb="10" eb="12">
      <t>センヨウ</t>
    </rPh>
    <rPh sb="12" eb="14">
      <t>ブブン</t>
    </rPh>
    <rPh sb="15" eb="16">
      <t>タ</t>
    </rPh>
    <rPh sb="17" eb="20">
      <t>ジギョウショ</t>
    </rPh>
    <rPh sb="20" eb="21">
      <t>トウ</t>
    </rPh>
    <rPh sb="23" eb="25">
      <t>キョウヨウ</t>
    </rPh>
    <rPh sb="25" eb="27">
      <t>ブブン</t>
    </rPh>
    <rPh sb="30" eb="32">
      <t>バアイ</t>
    </rPh>
    <rPh sb="37" eb="39">
      <t>イロワ</t>
    </rPh>
    <rPh sb="42" eb="43">
      <t>トウ</t>
    </rPh>
    <rPh sb="45" eb="47">
      <t>シヨウ</t>
    </rPh>
    <rPh sb="47" eb="49">
      <t>カンケイ</t>
    </rPh>
    <rPh sb="50" eb="51">
      <t>ワ</t>
    </rPh>
    <rPh sb="53" eb="54">
      <t>ヤス</t>
    </rPh>
    <rPh sb="55" eb="57">
      <t>ヒョウジ</t>
    </rPh>
    <phoneticPr fontId="9"/>
  </si>
  <si>
    <t>事業所名</t>
    <rPh sb="0" eb="3">
      <t>ジギョウショ</t>
    </rPh>
    <rPh sb="3" eb="4">
      <t>メイ</t>
    </rPh>
    <phoneticPr fontId="23"/>
  </si>
  <si>
    <t>※1　事業所（施設）外観、事業に使用する専用の区画（事務室等）、設備基準上の区画（訓練・作業室、居室、食堂、相談室、浴室等）、鍵付き書庫及び消防設備について、概要が分かる写真を添付してください。</t>
    <rPh sb="7" eb="9">
      <t>シセツ</t>
    </rPh>
    <rPh sb="13" eb="15">
      <t>ジギョウ</t>
    </rPh>
    <rPh sb="16" eb="18">
      <t>シヨウ</t>
    </rPh>
    <rPh sb="20" eb="22">
      <t>センヨウ</t>
    </rPh>
    <rPh sb="23" eb="25">
      <t>クカク</t>
    </rPh>
    <rPh sb="26" eb="29">
      <t>ジムシツ</t>
    </rPh>
    <rPh sb="29" eb="30">
      <t>トウ</t>
    </rPh>
    <rPh sb="32" eb="34">
      <t>セツビ</t>
    </rPh>
    <rPh sb="34" eb="36">
      <t>キジュン</t>
    </rPh>
    <rPh sb="36" eb="37">
      <t>ジョウ</t>
    </rPh>
    <rPh sb="38" eb="40">
      <t>クカク</t>
    </rPh>
    <rPh sb="41" eb="43">
      <t>クンレン</t>
    </rPh>
    <rPh sb="44" eb="47">
      <t>サギョウシツ</t>
    </rPh>
    <rPh sb="48" eb="50">
      <t>キョシツ</t>
    </rPh>
    <rPh sb="51" eb="53">
      <t>ショクドウ</t>
    </rPh>
    <rPh sb="54" eb="56">
      <t>ソウダン</t>
    </rPh>
    <rPh sb="56" eb="57">
      <t>シツ</t>
    </rPh>
    <rPh sb="58" eb="60">
      <t>ヨクシツ</t>
    </rPh>
    <rPh sb="60" eb="61">
      <t>トウ</t>
    </rPh>
    <rPh sb="68" eb="69">
      <t>オヨ</t>
    </rPh>
    <rPh sb="79" eb="81">
      <t>ガイヨウ</t>
    </rPh>
    <rPh sb="82" eb="83">
      <t>ワ</t>
    </rPh>
    <rPh sb="85" eb="87">
      <t>シャシン</t>
    </rPh>
    <rPh sb="88" eb="90">
      <t>テンプ</t>
    </rPh>
    <phoneticPr fontId="23"/>
  </si>
  <si>
    <t>※2　写真の添付については、「写真番号（写真①～）」と「平面図に表示する写真方向の番号（①～）」が整合するように添付してください。</t>
    <rPh sb="3" eb="5">
      <t>シャシン</t>
    </rPh>
    <rPh sb="6" eb="8">
      <t>テンプ</t>
    </rPh>
    <rPh sb="15" eb="17">
      <t>シャシン</t>
    </rPh>
    <rPh sb="17" eb="19">
      <t>バンゴウ</t>
    </rPh>
    <rPh sb="20" eb="22">
      <t>シャシン</t>
    </rPh>
    <rPh sb="28" eb="31">
      <t>ヘイメンズ</t>
    </rPh>
    <rPh sb="32" eb="34">
      <t>ヒョウジ</t>
    </rPh>
    <rPh sb="36" eb="38">
      <t>シャシン</t>
    </rPh>
    <rPh sb="38" eb="40">
      <t>ホウコウ</t>
    </rPh>
    <rPh sb="41" eb="43">
      <t>バンゴウ</t>
    </rPh>
    <rPh sb="49" eb="51">
      <t>セイゴウ</t>
    </rPh>
    <rPh sb="56" eb="58">
      <t>テンプ</t>
    </rPh>
    <phoneticPr fontId="23"/>
  </si>
  <si>
    <t>写真①</t>
    <rPh sb="0" eb="2">
      <t>シャシン</t>
    </rPh>
    <phoneticPr fontId="23"/>
  </si>
  <si>
    <t>写真②</t>
    <rPh sb="0" eb="2">
      <t>シャシン</t>
    </rPh>
    <phoneticPr fontId="23"/>
  </si>
  <si>
    <t>写真③</t>
    <rPh sb="0" eb="2">
      <t>シャシン</t>
    </rPh>
    <phoneticPr fontId="23"/>
  </si>
  <si>
    <t>写真④</t>
    <rPh sb="0" eb="2">
      <t>シャシン</t>
    </rPh>
    <phoneticPr fontId="23"/>
  </si>
  <si>
    <t>写真⑤</t>
    <rPh sb="0" eb="2">
      <t>シャシン</t>
    </rPh>
    <phoneticPr fontId="23"/>
  </si>
  <si>
    <t>写真⑥</t>
    <rPh sb="0" eb="2">
      <t>シャシン</t>
    </rPh>
    <phoneticPr fontId="23"/>
  </si>
  <si>
    <t>写真⑦</t>
    <rPh sb="0" eb="2">
      <t>シャシン</t>
    </rPh>
    <phoneticPr fontId="23"/>
  </si>
  <si>
    <t>写真⑧</t>
    <rPh sb="0" eb="2">
      <t>シャシン</t>
    </rPh>
    <phoneticPr fontId="23"/>
  </si>
  <si>
    <t>写真⑨</t>
    <rPh sb="0" eb="2">
      <t>シャシン</t>
    </rPh>
    <phoneticPr fontId="23"/>
  </si>
  <si>
    <t>写真⑩</t>
    <rPh sb="0" eb="2">
      <t>シャシン</t>
    </rPh>
    <phoneticPr fontId="23"/>
  </si>
  <si>
    <t>写真⑪</t>
    <rPh sb="0" eb="2">
      <t>シャシン</t>
    </rPh>
    <phoneticPr fontId="23"/>
  </si>
  <si>
    <t>写真⑫</t>
    <rPh sb="0" eb="2">
      <t>シャシン</t>
    </rPh>
    <phoneticPr fontId="23"/>
  </si>
  <si>
    <t>写真⑬</t>
    <rPh sb="0" eb="2">
      <t>シャシン</t>
    </rPh>
    <phoneticPr fontId="23"/>
  </si>
  <si>
    <t>写真⑭</t>
    <rPh sb="0" eb="2">
      <t>シャシン</t>
    </rPh>
    <phoneticPr fontId="23"/>
  </si>
  <si>
    <t>写真⑮</t>
    <rPh sb="0" eb="2">
      <t>シャシン</t>
    </rPh>
    <phoneticPr fontId="23"/>
  </si>
  <si>
    <t>写真⑯</t>
    <rPh sb="0" eb="2">
      <t>シャシン</t>
    </rPh>
    <phoneticPr fontId="23"/>
  </si>
  <si>
    <t>写真⑰</t>
    <rPh sb="0" eb="2">
      <t>シャシン</t>
    </rPh>
    <phoneticPr fontId="23"/>
  </si>
  <si>
    <t>写真⑱</t>
    <rPh sb="0" eb="2">
      <t>シャシン</t>
    </rPh>
    <phoneticPr fontId="23"/>
  </si>
  <si>
    <t>設備･備品等一覧表</t>
  </si>
  <si>
    <t>事業所名</t>
    <rPh sb="0" eb="3">
      <t>ジギョウショ</t>
    </rPh>
    <rPh sb="3" eb="4">
      <t>メイ</t>
    </rPh>
    <phoneticPr fontId="9"/>
  </si>
  <si>
    <t>サービス種類</t>
    <phoneticPr fontId="9"/>
  </si>
  <si>
    <t>設備の概要</t>
    <phoneticPr fontId="9"/>
  </si>
  <si>
    <t>設備基準上適合すべき項目等についての状況</t>
    <rPh sb="12" eb="13">
      <t>トウ</t>
    </rPh>
    <phoneticPr fontId="9"/>
  </si>
  <si>
    <t>適合の可否</t>
    <rPh sb="0" eb="2">
      <t>テキゴウ</t>
    </rPh>
    <rPh sb="3" eb="5">
      <t>カヒ</t>
    </rPh>
    <phoneticPr fontId="9"/>
  </si>
  <si>
    <t>サービス提供上配慮すべき設備の概要</t>
    <rPh sb="4" eb="6">
      <t>テイキョウ</t>
    </rPh>
    <rPh sb="6" eb="7">
      <t>ジョウ</t>
    </rPh>
    <rPh sb="7" eb="9">
      <t>ハイリョ</t>
    </rPh>
    <rPh sb="12" eb="14">
      <t>セツビ</t>
    </rPh>
    <rPh sb="15" eb="17">
      <t>ガイヨウ</t>
    </rPh>
    <phoneticPr fontId="9"/>
  </si>
  <si>
    <t>非常災害設備等</t>
    <rPh sb="0" eb="2">
      <t>ヒジョウ</t>
    </rPh>
    <rPh sb="2" eb="4">
      <t>サイガイ</t>
    </rPh>
    <rPh sb="4" eb="6">
      <t>セツビ</t>
    </rPh>
    <rPh sb="6" eb="7">
      <t>トウ</t>
    </rPh>
    <phoneticPr fontId="9"/>
  </si>
  <si>
    <t>室名</t>
    <rPh sb="0" eb="1">
      <t>シツ</t>
    </rPh>
    <rPh sb="1" eb="2">
      <t>メイ</t>
    </rPh>
    <phoneticPr fontId="9"/>
  </si>
  <si>
    <t>備品の品目及び数量</t>
    <rPh sb="0" eb="2">
      <t>ビヒン</t>
    </rPh>
    <rPh sb="3" eb="5">
      <t>ヒンモク</t>
    </rPh>
    <rPh sb="5" eb="6">
      <t>オヨ</t>
    </rPh>
    <rPh sb="7" eb="9">
      <t>スウリョウ</t>
    </rPh>
    <phoneticPr fontId="9"/>
  </si>
  <si>
    <t>備考１　申請するサービス種類に関して、基準省令で定められた設備基準上適合すべき項目のうち、</t>
    <phoneticPr fontId="9"/>
  </si>
  <si>
    <t xml:space="preserve">    　「居室面積等一覧表｣に記載した項目以外の事項について記載してください。</t>
    <rPh sb="6" eb="8">
      <t>キョシツ</t>
    </rPh>
    <rPh sb="8" eb="10">
      <t>メンセキ</t>
    </rPh>
    <rPh sb="10" eb="11">
      <t>トウ</t>
    </rPh>
    <phoneticPr fontId="9"/>
  </si>
  <si>
    <t>　　 ２ 必要に応じて写真等を添付し、その旨を合わせて記載してください。</t>
  </si>
  <si>
    <t>　　 ３ ｢適合の可否｣欄には、何も記載しないでください。</t>
  </si>
  <si>
    <t>　　</t>
  </si>
  <si>
    <t>指定障害福祉サービスの主たる対象者を特定する理由等</t>
    <rPh sb="0" eb="2">
      <t>シテイ</t>
    </rPh>
    <rPh sb="2" eb="4">
      <t>ショウガイ</t>
    </rPh>
    <rPh sb="4" eb="6">
      <t>フクシ</t>
    </rPh>
    <rPh sb="11" eb="12">
      <t>シュ</t>
    </rPh>
    <rPh sb="14" eb="16">
      <t>タイショウ</t>
    </rPh>
    <rPh sb="16" eb="17">
      <t>シャ</t>
    </rPh>
    <rPh sb="18" eb="20">
      <t>トクテイ</t>
    </rPh>
    <rPh sb="22" eb="24">
      <t>リユウ</t>
    </rPh>
    <rPh sb="24" eb="25">
      <t>トウ</t>
    </rPh>
    <phoneticPr fontId="9"/>
  </si>
  <si>
    <t>事　　業　　所　　名</t>
    <rPh sb="0" eb="1">
      <t>コト</t>
    </rPh>
    <rPh sb="3" eb="4">
      <t>ゴウ</t>
    </rPh>
    <rPh sb="6" eb="7">
      <t>ショ</t>
    </rPh>
    <rPh sb="9" eb="10">
      <t>メイ</t>
    </rPh>
    <phoneticPr fontId="9"/>
  </si>
  <si>
    <t>指定障害福祉サービスの種類</t>
    <rPh sb="0" eb="2">
      <t>シテイ</t>
    </rPh>
    <rPh sb="2" eb="4">
      <t>ショウガイ</t>
    </rPh>
    <rPh sb="4" eb="6">
      <t>フクシ</t>
    </rPh>
    <rPh sb="11" eb="13">
      <t>シュルイ</t>
    </rPh>
    <phoneticPr fontId="9"/>
  </si>
  <si>
    <t>１　申請に係る指定障害福祉サービスの主たる対象者</t>
    <rPh sb="2" eb="4">
      <t>シンセイ</t>
    </rPh>
    <rPh sb="5" eb="6">
      <t>カカ</t>
    </rPh>
    <rPh sb="7" eb="9">
      <t>シテイ</t>
    </rPh>
    <rPh sb="9" eb="11">
      <t>ショウガイ</t>
    </rPh>
    <rPh sb="11" eb="13">
      <t>フクシ</t>
    </rPh>
    <rPh sb="18" eb="19">
      <t>シュ</t>
    </rPh>
    <rPh sb="21" eb="23">
      <t>タイショウ</t>
    </rPh>
    <rPh sb="23" eb="24">
      <t>シャ</t>
    </rPh>
    <phoneticPr fontId="9"/>
  </si>
  <si>
    <t>※該当するものを○で囲むこと。</t>
    <rPh sb="1" eb="3">
      <t>ガイトウ</t>
    </rPh>
    <rPh sb="10" eb="11">
      <t>カコ</t>
    </rPh>
    <phoneticPr fontId="9"/>
  </si>
  <si>
    <t>身体障害者</t>
    <rPh sb="0" eb="2">
      <t>シンタイ</t>
    </rPh>
    <rPh sb="2" eb="5">
      <t>ショウガイシャ</t>
    </rPh>
    <phoneticPr fontId="9"/>
  </si>
  <si>
    <t>(</t>
    <phoneticPr fontId="23"/>
  </si>
  <si>
    <t>・</t>
    <phoneticPr fontId="23"/>
  </si>
  <si>
    <t>視覚</t>
    <rPh sb="0" eb="2">
      <t>シカク</t>
    </rPh>
    <phoneticPr fontId="9"/>
  </si>
  <si>
    <t>聴覚言語</t>
    <rPh sb="0" eb="2">
      <t>シチョウカク</t>
    </rPh>
    <rPh sb="2" eb="4">
      <t>ゲンゴ</t>
    </rPh>
    <phoneticPr fontId="9"/>
  </si>
  <si>
    <t>内部障害</t>
    <phoneticPr fontId="23"/>
  </si>
  <si>
    <t>知的障害者</t>
    <phoneticPr fontId="9"/>
  </si>
  <si>
    <t>障害児</t>
    <phoneticPr fontId="23"/>
  </si>
  <si>
    <t>精神障害者</t>
    <phoneticPr fontId="23"/>
  </si>
  <si>
    <t>難病等対象者</t>
    <phoneticPr fontId="23"/>
  </si>
  <si>
    <t>２　主たる対象者を１のとおり特定する理由</t>
    <rPh sb="2" eb="3">
      <t>シュ</t>
    </rPh>
    <rPh sb="5" eb="7">
      <t>タイショウ</t>
    </rPh>
    <rPh sb="7" eb="8">
      <t>シャ</t>
    </rPh>
    <rPh sb="14" eb="16">
      <t>トクテイ</t>
    </rPh>
    <rPh sb="18" eb="20">
      <t>リユウ</t>
    </rPh>
    <phoneticPr fontId="9"/>
  </si>
  <si>
    <t>３　今後における主たる対象者の拡充の予定</t>
    <rPh sb="2" eb="4">
      <t>コンゴ</t>
    </rPh>
    <rPh sb="8" eb="9">
      <t>シュ</t>
    </rPh>
    <rPh sb="11" eb="14">
      <t>タイショウシャ</t>
    </rPh>
    <rPh sb="15" eb="17">
      <t>カクジュウ</t>
    </rPh>
    <rPh sb="18" eb="20">
      <t>ヨテイ</t>
    </rPh>
    <phoneticPr fontId="9"/>
  </si>
  <si>
    <t>（１）拡充予定の有無</t>
    <phoneticPr fontId="23"/>
  </si>
  <si>
    <t>あり</t>
    <phoneticPr fontId="9"/>
  </si>
  <si>
    <t>・</t>
    <phoneticPr fontId="9"/>
  </si>
  <si>
    <t>なし</t>
    <phoneticPr fontId="9"/>
  </si>
  <si>
    <t>（２）拡充予定の内容及び予定時期</t>
    <phoneticPr fontId="23"/>
  </si>
  <si>
    <t>（３）拡充のための方策</t>
    <phoneticPr fontId="23"/>
  </si>
  <si>
    <t>利用者（入所者）又はその家族からの苦情を解決するために講ずる措置の概要</t>
    <rPh sb="0" eb="3">
      <t>リヨウシャ</t>
    </rPh>
    <rPh sb="4" eb="7">
      <t>ニュウショシャ</t>
    </rPh>
    <rPh sb="8" eb="9">
      <t>マタ</t>
    </rPh>
    <rPh sb="12" eb="14">
      <t>カゾク</t>
    </rPh>
    <rPh sb="17" eb="19">
      <t>クジョウ</t>
    </rPh>
    <rPh sb="20" eb="22">
      <t>カイケツ</t>
    </rPh>
    <rPh sb="27" eb="28">
      <t>コウ</t>
    </rPh>
    <rPh sb="30" eb="32">
      <t>ソチ</t>
    </rPh>
    <rPh sb="33" eb="35">
      <t>ガイヨウ</t>
    </rPh>
    <phoneticPr fontId="9"/>
  </si>
  <si>
    <t>事業所又は施設名</t>
    <rPh sb="0" eb="3">
      <t>ジギョウショ</t>
    </rPh>
    <rPh sb="3" eb="4">
      <t>マタ</t>
    </rPh>
    <rPh sb="5" eb="7">
      <t>シセツ</t>
    </rPh>
    <rPh sb="7" eb="8">
      <t>メイ</t>
    </rPh>
    <phoneticPr fontId="9"/>
  </si>
  <si>
    <t>申請するサービス種類</t>
    <rPh sb="0" eb="2">
      <t>シンセイ</t>
    </rPh>
    <rPh sb="8" eb="10">
      <t>シュルイ</t>
    </rPh>
    <phoneticPr fontId="9"/>
  </si>
  <si>
    <t>措　置　の　概　要</t>
    <rPh sb="0" eb="1">
      <t>ソ</t>
    </rPh>
    <rPh sb="2" eb="3">
      <t>チ</t>
    </rPh>
    <rPh sb="6" eb="7">
      <t>オオムネ</t>
    </rPh>
    <rPh sb="8" eb="9">
      <t>ヨウ</t>
    </rPh>
    <phoneticPr fontId="9"/>
  </si>
  <si>
    <t>１　利用者（入所者）又はその家族からの相談又は苦情等に対応する常設の窓口（連絡先）、担当者</t>
    <rPh sb="2" eb="5">
      <t>リヨウシャ</t>
    </rPh>
    <rPh sb="6" eb="9">
      <t>ニュウショシャ</t>
    </rPh>
    <rPh sb="10" eb="11">
      <t>マタ</t>
    </rPh>
    <rPh sb="14" eb="16">
      <t>カゾク</t>
    </rPh>
    <rPh sb="19" eb="21">
      <t>ソウダン</t>
    </rPh>
    <rPh sb="21" eb="22">
      <t>マタ</t>
    </rPh>
    <rPh sb="23" eb="25">
      <t>クジョウ</t>
    </rPh>
    <rPh sb="25" eb="26">
      <t>トウ</t>
    </rPh>
    <rPh sb="27" eb="29">
      <t>タイオウ</t>
    </rPh>
    <rPh sb="31" eb="33">
      <t>ジョウセツ</t>
    </rPh>
    <rPh sb="34" eb="36">
      <t>マドグチ</t>
    </rPh>
    <rPh sb="37" eb="40">
      <t>レンラクサキ</t>
    </rPh>
    <rPh sb="42" eb="45">
      <t>タントウシャ</t>
    </rPh>
    <phoneticPr fontId="9"/>
  </si>
  <si>
    <t>２　円滑かつ迅速に苦情を解決するための処理体制・手順　（※具体的な対応方針）</t>
    <rPh sb="2" eb="4">
      <t>エンカツ</t>
    </rPh>
    <rPh sb="6" eb="8">
      <t>ジンソク</t>
    </rPh>
    <rPh sb="9" eb="11">
      <t>クジョウ</t>
    </rPh>
    <rPh sb="12" eb="14">
      <t>カイケツ</t>
    </rPh>
    <rPh sb="19" eb="21">
      <t>ショリ</t>
    </rPh>
    <rPh sb="21" eb="23">
      <t>タイセイ</t>
    </rPh>
    <rPh sb="24" eb="26">
      <t>テジュン</t>
    </rPh>
    <phoneticPr fontId="9"/>
  </si>
  <si>
    <t>３　その他参考事項</t>
    <rPh sb="4" eb="5">
      <t>タ</t>
    </rPh>
    <rPh sb="5" eb="7">
      <t>サンコウ</t>
    </rPh>
    <rPh sb="7" eb="9">
      <t>ジコウ</t>
    </rPh>
    <phoneticPr fontId="9"/>
  </si>
  <si>
    <t>【県運営適正化委員会】</t>
  </si>
  <si>
    <t>　・名称：新潟県福祉サービス運営適正化委員会</t>
  </si>
  <si>
    <t>　・所在地：新潟市中央区上所２丁目２番２号</t>
  </si>
  <si>
    <t>　・電話番号：025-281-5609</t>
    <phoneticPr fontId="23"/>
  </si>
  <si>
    <t>　・ＦＡＸ番号：025-281-5610</t>
    <phoneticPr fontId="23"/>
  </si>
  <si>
    <t>【新潟市役所窓口】</t>
  </si>
  <si>
    <t>　・名称：新潟市役所　障がい福祉課</t>
  </si>
  <si>
    <t>　・所在地：新潟市中央区学校町通1番町602番地1</t>
    <phoneticPr fontId="23"/>
  </si>
  <si>
    <t>　・電話番号：025-226-1241</t>
    <phoneticPr fontId="23"/>
  </si>
  <si>
    <t>備考　上記事項は例示であるので、これにかかわらず適宜項目を追加し、その内容について具体的に記載してください。</t>
    <rPh sb="0" eb="2">
      <t>ビコウ</t>
    </rPh>
    <rPh sb="3" eb="5">
      <t>ジョウキ</t>
    </rPh>
    <rPh sb="5" eb="7">
      <t>ジコウ</t>
    </rPh>
    <rPh sb="8" eb="10">
      <t>レイジ</t>
    </rPh>
    <rPh sb="24" eb="26">
      <t>テキギ</t>
    </rPh>
    <rPh sb="26" eb="28">
      <t>コウモク</t>
    </rPh>
    <rPh sb="29" eb="31">
      <t>ツイカ</t>
    </rPh>
    <rPh sb="35" eb="37">
      <t>ナイヨウ</t>
    </rPh>
    <rPh sb="41" eb="44">
      <t>グタイテキ</t>
    </rPh>
    <phoneticPr fontId="9"/>
  </si>
  <si>
    <t>　　</t>
    <phoneticPr fontId="9"/>
  </si>
  <si>
    <t>誓　約　書</t>
    <phoneticPr fontId="9"/>
  </si>
  <si>
    <t>（宛先）新潟市長</t>
    <rPh sb="1" eb="3">
      <t>アテサキ</t>
    </rPh>
    <rPh sb="4" eb="8">
      <t>ニイガタシチョウ</t>
    </rPh>
    <phoneticPr fontId="23"/>
  </si>
  <si>
    <t xml:space="preserve">申請者    </t>
    <phoneticPr fontId="9"/>
  </si>
  <si>
    <t>（名称）</t>
    <rPh sb="1" eb="3">
      <t>メイショウ</t>
    </rPh>
    <phoneticPr fontId="9"/>
  </si>
  <si>
    <t>（代表者の職名・氏名）</t>
    <rPh sb="1" eb="4">
      <t>ダイヒョウシャ</t>
    </rPh>
    <rPh sb="5" eb="7">
      <t>ショクメイ</t>
    </rPh>
    <rPh sb="8" eb="10">
      <t>シメイ</t>
    </rPh>
    <phoneticPr fontId="9"/>
  </si>
  <si>
    <r>
      <rPr>
        <sz val="11"/>
        <rFont val="ＭＳ Ｐ明朝"/>
        <family val="1"/>
        <charset val="128"/>
      </rPr>
      <t>　申請者が別紙のいずれにも該当しない者であることを誓約します。</t>
    </r>
    <r>
      <rPr>
        <sz val="10"/>
        <rFont val="ＭＳ Ｐ明朝"/>
        <family val="1"/>
        <charset val="128"/>
      </rPr>
      <t xml:space="preserve">
</t>
    </r>
    <rPh sb="5" eb="7">
      <t>ベッシ</t>
    </rPh>
    <phoneticPr fontId="9"/>
  </si>
  <si>
    <t>別紙①：　障害福祉サービス事業者向け</t>
    <rPh sb="0" eb="2">
      <t>ベッシ</t>
    </rPh>
    <rPh sb="5" eb="7">
      <t>ショウガイ</t>
    </rPh>
    <rPh sb="7" eb="9">
      <t>フクシ</t>
    </rPh>
    <rPh sb="13" eb="16">
      <t>ジギョウシャ</t>
    </rPh>
    <rPh sb="16" eb="17">
      <t>ム</t>
    </rPh>
    <phoneticPr fontId="9"/>
  </si>
  <si>
    <t>別紙②：　障害者支援施設向け</t>
    <rPh sb="0" eb="2">
      <t>ベッシ</t>
    </rPh>
    <rPh sb="5" eb="8">
      <t>ショウガイシャ</t>
    </rPh>
    <rPh sb="8" eb="10">
      <t>シエン</t>
    </rPh>
    <rPh sb="12" eb="13">
      <t>ム</t>
    </rPh>
    <phoneticPr fontId="9"/>
  </si>
  <si>
    <t>別紙③：　一般相談支援事業者向け</t>
    <rPh sb="0" eb="2">
      <t>ベッシ</t>
    </rPh>
    <rPh sb="5" eb="7">
      <t>イッパン</t>
    </rPh>
    <rPh sb="7" eb="9">
      <t>ソウダン</t>
    </rPh>
    <rPh sb="9" eb="11">
      <t>シエン</t>
    </rPh>
    <rPh sb="11" eb="14">
      <t>ジギョウシャ</t>
    </rPh>
    <rPh sb="14" eb="15">
      <t>ム</t>
    </rPh>
    <phoneticPr fontId="9"/>
  </si>
  <si>
    <t>別紙④：　特定相談支援事業者向け</t>
    <rPh sb="0" eb="2">
      <t>ベッシ</t>
    </rPh>
    <rPh sb="5" eb="7">
      <t>トクテイ</t>
    </rPh>
    <rPh sb="7" eb="9">
      <t>ソウダン</t>
    </rPh>
    <rPh sb="9" eb="11">
      <t>シエン</t>
    </rPh>
    <rPh sb="11" eb="14">
      <t>ジギョウシャ</t>
    </rPh>
    <rPh sb="14" eb="15">
      <t>ム</t>
    </rPh>
    <phoneticPr fontId="9"/>
  </si>
  <si>
    <t>別紙⑤：　障害児通所支援事業者向け</t>
    <rPh sb="0" eb="2">
      <t>ベッシ</t>
    </rPh>
    <rPh sb="5" eb="8">
      <t>ショウガイジ</t>
    </rPh>
    <rPh sb="8" eb="10">
      <t>ツウショ</t>
    </rPh>
    <rPh sb="10" eb="12">
      <t>シエン</t>
    </rPh>
    <rPh sb="12" eb="15">
      <t>ジギョウシャ</t>
    </rPh>
    <rPh sb="15" eb="16">
      <t>ム</t>
    </rPh>
    <phoneticPr fontId="9"/>
  </si>
  <si>
    <t>別紙⑥：　障害児入所施設向け</t>
    <rPh sb="0" eb="2">
      <t>ベッシ</t>
    </rPh>
    <rPh sb="5" eb="8">
      <t>ショウガイジ</t>
    </rPh>
    <rPh sb="8" eb="10">
      <t>ニュウショ</t>
    </rPh>
    <rPh sb="10" eb="12">
      <t>シセツ</t>
    </rPh>
    <rPh sb="12" eb="13">
      <t>ム</t>
    </rPh>
    <phoneticPr fontId="9"/>
  </si>
  <si>
    <t>別紙⑦：　障害児相談支援事業者向け</t>
    <rPh sb="0" eb="2">
      <t>ベッシ</t>
    </rPh>
    <rPh sb="5" eb="8">
      <t>ショウガイジ</t>
    </rPh>
    <rPh sb="8" eb="10">
      <t>ソウダン</t>
    </rPh>
    <rPh sb="10" eb="12">
      <t>シエン</t>
    </rPh>
    <rPh sb="12" eb="15">
      <t>ジギョウシャ</t>
    </rPh>
    <rPh sb="15" eb="16">
      <t>ム</t>
    </rPh>
    <phoneticPr fontId="9"/>
  </si>
  <si>
    <t>注　該当する種別に○を付けてください。</t>
    <rPh sb="0" eb="1">
      <t>チュウ</t>
    </rPh>
    <rPh sb="2" eb="4">
      <t>ガイトウ</t>
    </rPh>
    <rPh sb="6" eb="8">
      <t>シュベツ</t>
    </rPh>
    <rPh sb="11" eb="12">
      <t>ツ</t>
    </rPh>
    <phoneticPr fontId="9"/>
  </si>
  <si>
    <t>（別紙①：障害福祉サービス事業者向け）</t>
    <rPh sb="1" eb="3">
      <t>ベッシ</t>
    </rPh>
    <rPh sb="5" eb="7">
      <t>ショウガイ</t>
    </rPh>
    <rPh sb="7" eb="9">
      <t>フクシ</t>
    </rPh>
    <rPh sb="15" eb="16">
      <t>シャ</t>
    </rPh>
    <rPh sb="16" eb="17">
      <t>ム</t>
    </rPh>
    <phoneticPr fontId="22"/>
  </si>
  <si>
    <t>障害者の日常生活及び社会生活を総合的に支援するための法律第３６条第３項</t>
    <rPh sb="0" eb="3">
      <t>ショウガイシャ</t>
    </rPh>
    <rPh sb="4" eb="6">
      <t>ニチジョウ</t>
    </rPh>
    <rPh sb="6" eb="8">
      <t>セイカツ</t>
    </rPh>
    <rPh sb="8" eb="9">
      <t>オヨ</t>
    </rPh>
    <rPh sb="10" eb="12">
      <t>シャカイ</t>
    </rPh>
    <rPh sb="12" eb="14">
      <t>セイカツ</t>
    </rPh>
    <rPh sb="15" eb="18">
      <t>ソウゴウテキ</t>
    </rPh>
    <rPh sb="19" eb="21">
      <t>シエン</t>
    </rPh>
    <rPh sb="26" eb="28">
      <t>ホウリツ</t>
    </rPh>
    <rPh sb="28" eb="29">
      <t>ダイ</t>
    </rPh>
    <rPh sb="31" eb="32">
      <t>ジョウ</t>
    </rPh>
    <rPh sb="32" eb="33">
      <t>ダイ</t>
    </rPh>
    <rPh sb="34" eb="35">
      <t>コウダイジョウダイコウ</t>
    </rPh>
    <phoneticPr fontId="22"/>
  </si>
  <si>
    <t>一</t>
    <rPh sb="0" eb="1">
      <t>イチ</t>
    </rPh>
    <phoneticPr fontId="9"/>
  </si>
  <si>
    <t>申請者が都道府県の条例で定める者でないとき。</t>
    <phoneticPr fontId="9"/>
  </si>
  <si>
    <t>二</t>
    <rPh sb="0" eb="1">
      <t>ニ</t>
    </rPh>
    <phoneticPr fontId="9"/>
  </si>
  <si>
    <t>当該申請に係るサービス事業所の従業者の知識及び技能並びに人員が、第四十三条第一項の都道府県の条例で定める基準を満たしていないとき。</t>
    <phoneticPr fontId="9"/>
  </si>
  <si>
    <t>三</t>
    <rPh sb="0" eb="1">
      <t>サン</t>
    </rPh>
    <phoneticPr fontId="9"/>
  </si>
  <si>
    <t>申請者が、第四十三条第二項の都道府県の条例で定める指定障害福祉サービスの事業の設備及び運営に関する基準に従って適正な障害福祉サービス事業の運営をすることができないと認められるとき。</t>
    <phoneticPr fontId="9"/>
  </si>
  <si>
    <t>四</t>
    <rPh sb="0" eb="1">
      <t>ヨン</t>
    </rPh>
    <phoneticPr fontId="9"/>
  </si>
  <si>
    <t>申請者が、禁錮以上の刑に処せられ、その執行を終わり、又は執行を受けることがなくなるまでの者であるとき。</t>
    <phoneticPr fontId="9"/>
  </si>
  <si>
    <t>五</t>
    <rPh sb="0" eb="1">
      <t>ゴ</t>
    </rPh>
    <phoneticPr fontId="9"/>
  </si>
  <si>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9"/>
  </si>
  <si>
    <t>五の二</t>
    <rPh sb="0" eb="1">
      <t>ゴ</t>
    </rPh>
    <rPh sb="2" eb="3">
      <t>ニ</t>
    </rPh>
    <phoneticPr fontId="9"/>
  </si>
  <si>
    <t>申請者が、労働に関する法律の規定であって政令で定めるものにより罰金の刑に処せられ、その執行を終わり、又は執行を受けることがなくなるまでの者であるとき。</t>
    <phoneticPr fontId="9"/>
  </si>
  <si>
    <t>六</t>
    <rPh sb="0" eb="1">
      <t>ロク</t>
    </rPh>
    <phoneticPr fontId="9"/>
  </si>
  <si>
    <t>申請者が、第五十条第一項（同条第三項において準用する場合を含む。以下この項において同じ。）、第五十一条の二十九第一項若しくは第二項又は第七十六条の三第六項の規定により指定を取り消され、その取消しの日から起算して五年を経過しない者（当該指定を取り消された者が法人である場合においては、当該取消しの処分に係る行政手続法（平成五年法律第八十八号）第十五条の規定による通知があった日前六十日以内に当該法人の役員又はそのサービス事所を管理する者その他の政令で定める使用人（以下「役員等」という。）であった者で当該取消しの日から起算して五年を経過しないものを含み、当該指定を取り消された者が法人でない場合においては、当該通知があった日前六十日以内に当該者の管理者であった者で当該取消しの日から起算して五年を経過しないものを含む。）であるとき。ただし、当該指定の取消しが、指定障害福祉サービス事業者の指定の取消しのうち当該指定の取消しの処分の理由となった事実及び当該事実の発生を防止するための当該指定障害福祉サービス事業者による業務管理体制の整備についての取組の状況その他の当該事実に関して当該指定障害福祉サービス事業者が有していた責任の程度を考慮して、この号本文に規定する指定の取消しに該当しないこととすることが相当であると認められるものとして主務省令で定めるものに該当する場合を除く。</t>
    <phoneticPr fontId="9"/>
  </si>
  <si>
    <t>七</t>
    <rPh sb="0" eb="1">
      <t>ナナ</t>
    </rPh>
    <phoneticPr fontId="9"/>
  </si>
  <si>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主務省令で定めるもの（以下この号において「申請者の親会社等」という。）、申請者の親会社等が株式の所有その他の事由を通じてその事業を実質的に支配し、若しくはその事業に重要な影響を与える関係にある者として主務省令で定めるもの又は当該申請者が株式の所有その他の事由を通じてその事業を実質的に支配し、若しくはその事業に重要な影響を与える関係にある者として主務省令で定めるもののうち、当該申請者と主務省令で定める密接な関係を有する法人をいう。）が、第五十条第一項、第五十一条の二十九第一項若しくは第二項又は第七十六条の三第六項の規定により指定を取り消され、その取消しの日から起算して五年を経過していないとき。ただし、当該指定の取消しが、指定障害福祉サービス事業者の指定の取消しのうち当該指定の取消しの処分の理由となった事実及び当該事実の発生を防止するための当該指定障害福祉サービス事業者による業務管理体制の整備についての取組の状況その他の当該事実に関して当該指定障害福祉サービス事業者が有していた責任の程度を考慮して、この号本文に規定する指定の取消しに該当しないこととすることが相当であると認められるものとして主務省令で定めるものに該当する場合を除く。</t>
    <phoneticPr fontId="9"/>
  </si>
  <si>
    <t>八</t>
    <rPh sb="0" eb="1">
      <t>ハチ</t>
    </rPh>
    <phoneticPr fontId="9"/>
  </si>
  <si>
    <t>申請者が、第五十条第一項、第五十一条の二十九第一項若しくは第二項又は第七十六条の三第六項の規定による指定の取消しの処分に係る行政手続法第十五条の規定による通知があった日から当該処分をする日又は処分をしないことを決定する日までの間に第四十六条第二項又は第五十一条の二十五第二項若しくは第四項の規定による事業の廃止の届出をした者（当該事業の廃止について相当の理由がある者を除く。）で、当該届出の日から起算して五年を経過しないものであるとき。</t>
    <phoneticPr fontId="9"/>
  </si>
  <si>
    <t>九</t>
    <rPh sb="0" eb="1">
      <t>キュウ</t>
    </rPh>
    <phoneticPr fontId="9"/>
  </si>
  <si>
    <t>申請者が、第四十八条第一項（同条第三項において準用する場合を含む。）又は第五十一条の二十七第一項若しくは第二項の規定による検査が行われた日から聴聞決定予定日（当該検査の結果に基づき第五十条第一項又は第五十一条の二十九第一項若しくは第二項の規定による指定の取消しの処分に係る聴聞を行うか否かの決定をすることが見込まれる日として主務省令で定めるところにより都道府県知事が当該申請者に当該検査が行われた日から十日以内に特定の日を通知した場合における当該特定の日をいう。）までの間に第四十六条第二項又は第五十一条の二十五第二項若しくは第四項の規定による事業の廃止の届出をした者（当該事業の廃止について相当の理由がある者を除く。）で、当該届出の日から起算して五年を経過しないものであるとき。</t>
    <phoneticPr fontId="9"/>
  </si>
  <si>
    <t>十</t>
    <rPh sb="0" eb="1">
      <t>ジュウ</t>
    </rPh>
    <phoneticPr fontId="9"/>
  </si>
  <si>
    <t>第八号に規定する期間内に第四十六条第二項又は第五十一条の二十五第二項若しくは第四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者（当該事業の廃止について相当の理由がある者を除く。）の管理者であった者で、当該届出の日から起算して五年を経過しないものであるとき。</t>
    <phoneticPr fontId="9"/>
  </si>
  <si>
    <t>十一</t>
    <rPh sb="0" eb="1">
      <t>ジュウ</t>
    </rPh>
    <rPh sb="1" eb="2">
      <t>イチ</t>
    </rPh>
    <phoneticPr fontId="9"/>
  </si>
  <si>
    <t>申請者が、指定の申請前五年以内に障害福祉サービスに関し不正又は著しく不当な行為をした者であるとき。</t>
    <phoneticPr fontId="9"/>
  </si>
  <si>
    <t>十二</t>
    <rPh sb="0" eb="1">
      <t>ジュウ</t>
    </rPh>
    <rPh sb="1" eb="2">
      <t>ニ</t>
    </rPh>
    <phoneticPr fontId="9"/>
  </si>
  <si>
    <t>申請者が、法人で、その役員等のうちに第四号から第六号まで又は第八号から前号までのいずれかに該当する者のあるものであるとき。</t>
    <phoneticPr fontId="9"/>
  </si>
  <si>
    <t>十三</t>
    <rPh sb="0" eb="1">
      <t>ジュウ</t>
    </rPh>
    <rPh sb="1" eb="2">
      <t>サン</t>
    </rPh>
    <phoneticPr fontId="9"/>
  </si>
  <si>
    <t>申請者が、法人でない者で、その管理者が第四号から第六号まで又は第八号から第十一号までのいずれかに該当する者であるとき。</t>
    <phoneticPr fontId="9"/>
  </si>
  <si>
    <t>　※療養介護に係る指定の申請にあっては、第七号を除く。</t>
    <rPh sb="2" eb="4">
      <t>リョウヨウ</t>
    </rPh>
    <rPh sb="4" eb="6">
      <t>カイゴ</t>
    </rPh>
    <rPh sb="7" eb="8">
      <t>カカ</t>
    </rPh>
    <rPh sb="9" eb="11">
      <t>シテイ</t>
    </rPh>
    <rPh sb="12" eb="14">
      <t>シンセイ</t>
    </rPh>
    <rPh sb="20" eb="21">
      <t>ダイ</t>
    </rPh>
    <rPh sb="21" eb="22">
      <t>ナナ</t>
    </rPh>
    <rPh sb="22" eb="23">
      <t>ゴウ</t>
    </rPh>
    <rPh sb="24" eb="25">
      <t>ノゾ</t>
    </rPh>
    <phoneticPr fontId="9"/>
  </si>
  <si>
    <t>参考様式１１－２</t>
    <rPh sb="0" eb="2">
      <t>サンコウ</t>
    </rPh>
    <rPh sb="2" eb="4">
      <t>ヨウシキ</t>
    </rPh>
    <phoneticPr fontId="23"/>
  </si>
  <si>
    <t>役 員 等 名 簿</t>
    <rPh sb="0" eb="1">
      <t>えき</t>
    </rPh>
    <rPh sb="2" eb="3">
      <t>いん</t>
    </rPh>
    <rPh sb="4" eb="5">
      <t>とう</t>
    </rPh>
    <rPh sb="6" eb="7">
      <t>めい</t>
    </rPh>
    <rPh sb="8" eb="9">
      <t>ぼ</t>
    </rPh>
    <phoneticPr fontId="9" type="Hiragana" alignment="distributed"/>
  </si>
  <si>
    <t>申請者（法人）名</t>
    <rPh sb="0" eb="3">
      <t>しんせいしゃ</t>
    </rPh>
    <rPh sb="4" eb="6">
      <t>ほうじん</t>
    </rPh>
    <rPh sb="7" eb="8">
      <t>めい</t>
    </rPh>
    <phoneticPr fontId="9" type="Hiragana" alignment="center"/>
  </si>
  <si>
    <t>（</t>
    <phoneticPr fontId="9" type="Hiragana" alignment="distributed"/>
  </si>
  <si>
    <t>）</t>
    <phoneticPr fontId="9" type="Hiragana" alignment="distributed"/>
  </si>
  <si>
    <t>住　　所</t>
    <rPh sb="0" eb="1">
      <t>（ふり</t>
    </rPh>
    <rPh sb="3" eb="4">
      <t>がな）</t>
    </rPh>
    <phoneticPr fontId="9" type="Hiragana" alignment="center"/>
  </si>
  <si>
    <t>氏　　名</t>
    <rPh sb="0" eb="1">
      <t>シ</t>
    </rPh>
    <rPh sb="3" eb="4">
      <t>メイ</t>
    </rPh>
    <phoneticPr fontId="9"/>
  </si>
  <si>
    <t>役職名・呼称</t>
    <rPh sb="0" eb="3">
      <t>ヤクショクメイ</t>
    </rPh>
    <rPh sb="4" eb="6">
      <t>コショウ</t>
    </rPh>
    <phoneticPr fontId="9"/>
  </si>
  <si>
    <t>TEL</t>
    <phoneticPr fontId="9"/>
  </si>
  <si>
    <t>注</t>
    <rPh sb="0" eb="1">
      <t>ちゅう</t>
    </rPh>
    <phoneticPr fontId="9" type="Hiragana" alignment="distributed"/>
  </si>
  <si>
    <t>　当該法人の役員（業務を執行する社員、取締役、執行役又はこれらに準ずる者をいい、相談役、顧問その他いかなる名称を有する者であるかを問わず、法人に対し業務を執行する社員、取締役、執行役又はこれらに準ずる者と同等の支配力を有するものと認められる者を含む。）及び事業所を管理する者（管理者）について記入してください。　</t>
    <rPh sb="138" eb="141">
      <t>かんりしゃ</t>
    </rPh>
    <phoneticPr fontId="9" type="Hiragana" alignment="distributed"/>
  </si>
  <si>
    <t>近隣住民等への説明に係る報告書</t>
    <phoneticPr fontId="22"/>
  </si>
  <si>
    <t>（宛先）新潟市長</t>
    <phoneticPr fontId="22"/>
  </si>
  <si>
    <t xml:space="preserve">報告者　所在地 </t>
    <rPh sb="0" eb="3">
      <t>ホウコクシャ</t>
    </rPh>
    <rPh sb="4" eb="7">
      <t>ショザイチ</t>
    </rPh>
    <phoneticPr fontId="22"/>
  </si>
  <si>
    <t xml:space="preserve">名　称 </t>
    <rPh sb="0" eb="1">
      <t>ナ</t>
    </rPh>
    <rPh sb="2" eb="3">
      <t>ショウ</t>
    </rPh>
    <phoneticPr fontId="22"/>
  </si>
  <si>
    <t xml:space="preserve">代表者 </t>
    <rPh sb="0" eb="3">
      <t>ダイヒョウシャ</t>
    </rPh>
    <phoneticPr fontId="22"/>
  </si>
  <si>
    <t>事業所の新規開設・移転に係る近隣住民等への説明を行いましたので下記のとおり報告します。</t>
    <phoneticPr fontId="22"/>
  </si>
  <si>
    <t>記</t>
  </si>
  <si>
    <t>事業所名</t>
    <rPh sb="0" eb="3">
      <t>ジギョウショ</t>
    </rPh>
    <rPh sb="3" eb="4">
      <t>メイ</t>
    </rPh>
    <phoneticPr fontId="22"/>
  </si>
  <si>
    <t>事業所の所在地</t>
    <rPh sb="0" eb="3">
      <t>ジギョウショ</t>
    </rPh>
    <rPh sb="4" eb="7">
      <t>ショザイチ</t>
    </rPh>
    <phoneticPr fontId="22"/>
  </si>
  <si>
    <t>サービスの種類</t>
    <rPh sb="5" eb="7">
      <t>シュルイ</t>
    </rPh>
    <phoneticPr fontId="22"/>
  </si>
  <si>
    <t>説明日</t>
    <rPh sb="0" eb="2">
      <t>セツメイ</t>
    </rPh>
    <rPh sb="2" eb="3">
      <t>ヒ</t>
    </rPh>
    <phoneticPr fontId="22"/>
  </si>
  <si>
    <t>説明相手</t>
    <rPh sb="0" eb="2">
      <t>セツメイ</t>
    </rPh>
    <rPh sb="2" eb="4">
      <t>アイテ</t>
    </rPh>
    <phoneticPr fontId="22"/>
  </si>
  <si>
    <t>説明者</t>
    <rPh sb="0" eb="2">
      <t>セツメイ</t>
    </rPh>
    <rPh sb="2" eb="3">
      <t>シャ</t>
    </rPh>
    <phoneticPr fontId="22"/>
  </si>
  <si>
    <t>説明内容</t>
    <rPh sb="0" eb="2">
      <t>セツメイ</t>
    </rPh>
    <rPh sb="2" eb="4">
      <t>ナイヨウ</t>
    </rPh>
    <phoneticPr fontId="22"/>
  </si>
  <si>
    <t>相手からの意見・要望</t>
    <rPh sb="0" eb="2">
      <t>アイテ</t>
    </rPh>
    <rPh sb="5" eb="7">
      <t>イケン</t>
    </rPh>
    <rPh sb="8" eb="10">
      <t>ヨウボウ</t>
    </rPh>
    <phoneticPr fontId="22"/>
  </si>
  <si>
    <t>対応</t>
    <rPh sb="0" eb="2">
      <t>タイオウ</t>
    </rPh>
    <phoneticPr fontId="22"/>
  </si>
  <si>
    <t>介護給付費等算定に係る体制等に関する届出書</t>
    <rPh sb="0" eb="2">
      <t>カイゴ</t>
    </rPh>
    <rPh sb="2" eb="5">
      <t>キュウフヒ</t>
    </rPh>
    <rPh sb="5" eb="6">
      <t>トウ</t>
    </rPh>
    <rPh sb="6" eb="8">
      <t>サンテイ</t>
    </rPh>
    <rPh sb="9" eb="10">
      <t>カカ</t>
    </rPh>
    <rPh sb="11" eb="13">
      <t>タイセイ</t>
    </rPh>
    <rPh sb="13" eb="14">
      <t>トウ</t>
    </rPh>
    <rPh sb="15" eb="16">
      <t>カン</t>
    </rPh>
    <rPh sb="18" eb="19">
      <t>トド</t>
    </rPh>
    <rPh sb="19" eb="20">
      <t>デ</t>
    </rPh>
    <rPh sb="20" eb="21">
      <t>ショ</t>
    </rPh>
    <phoneticPr fontId="9"/>
  </si>
  <si>
    <t>（宛先）新潟市長</t>
    <rPh sb="1" eb="3">
      <t>アテサキ</t>
    </rPh>
    <rPh sb="4" eb="7">
      <t>ニイガタシ</t>
    </rPh>
    <rPh sb="7" eb="8">
      <t>チョウ</t>
    </rPh>
    <phoneticPr fontId="9"/>
  </si>
  <si>
    <t>届出者</t>
    <rPh sb="0" eb="2">
      <t>トドケデ</t>
    </rPh>
    <rPh sb="2" eb="3">
      <t>シャ</t>
    </rPh>
    <phoneticPr fontId="9"/>
  </si>
  <si>
    <t>主たる事務所
の所在地</t>
    <rPh sb="0" eb="1">
      <t>シュ</t>
    </rPh>
    <rPh sb="3" eb="5">
      <t>ジム</t>
    </rPh>
    <rPh sb="5" eb="6">
      <t>ショ</t>
    </rPh>
    <rPh sb="8" eb="11">
      <t>ショザイチ</t>
    </rPh>
    <phoneticPr fontId="9"/>
  </si>
  <si>
    <t>：</t>
    <phoneticPr fontId="9"/>
  </si>
  <si>
    <t>名　　称</t>
    <rPh sb="0" eb="1">
      <t>ナ</t>
    </rPh>
    <rPh sb="3" eb="4">
      <t>ショウ</t>
    </rPh>
    <phoneticPr fontId="9"/>
  </si>
  <si>
    <t>代表者の職・氏名</t>
    <rPh sb="0" eb="3">
      <t>ダイヒョウシャ</t>
    </rPh>
    <rPh sb="4" eb="5">
      <t>ショク</t>
    </rPh>
    <rPh sb="6" eb="8">
      <t>シメイ</t>
    </rPh>
    <phoneticPr fontId="9"/>
  </si>
  <si>
    <t>　このことについて、関係書類を添えて以下のとおり届け出ます。</t>
    <rPh sb="10" eb="12">
      <t>カンケイ</t>
    </rPh>
    <rPh sb="12" eb="14">
      <t>ショルイ</t>
    </rPh>
    <rPh sb="15" eb="16">
      <t>ソ</t>
    </rPh>
    <rPh sb="18" eb="20">
      <t>イカ</t>
    </rPh>
    <rPh sb="24" eb="25">
      <t>トド</t>
    </rPh>
    <rPh sb="26" eb="27">
      <t>デ</t>
    </rPh>
    <phoneticPr fontId="9"/>
  </si>
  <si>
    <t>事業所番号</t>
    <rPh sb="0" eb="3">
      <t>ジギョウショ</t>
    </rPh>
    <rPh sb="3" eb="5">
      <t>バンゴウ</t>
    </rPh>
    <phoneticPr fontId="9"/>
  </si>
  <si>
    <t>主たる事業所
（施設）の名称</t>
    <rPh sb="0" eb="1">
      <t>シュ</t>
    </rPh>
    <rPh sb="3" eb="6">
      <t>ジギョウショ</t>
    </rPh>
    <rPh sb="8" eb="10">
      <t>シセツ</t>
    </rPh>
    <rPh sb="12" eb="14">
      <t>メイショウ</t>
    </rPh>
    <phoneticPr fontId="9"/>
  </si>
  <si>
    <t>（ﾌﾘｶﾞﾅ）</t>
    <phoneticPr fontId="9"/>
  </si>
  <si>
    <t>事業所（施設）　　　の所在地</t>
    <rPh sb="0" eb="3">
      <t>ジギョウショ</t>
    </rPh>
    <rPh sb="4" eb="6">
      <t>シセツ</t>
    </rPh>
    <rPh sb="11" eb="14">
      <t>ショザイチ</t>
    </rPh>
    <phoneticPr fontId="9"/>
  </si>
  <si>
    <t>郵便番号（</t>
    <rPh sb="0" eb="4">
      <t>ユウビンバンゴウ</t>
    </rPh>
    <phoneticPr fontId="9"/>
  </si>
  <si>
    <t>）</t>
    <phoneticPr fontId="9"/>
  </si>
  <si>
    <t>届け出る事業所の事業の種類及び同一所在地において行う事業等の種類等</t>
    <rPh sb="0" eb="1">
      <t>トド</t>
    </rPh>
    <rPh sb="2" eb="3">
      <t>デ</t>
    </rPh>
    <rPh sb="4" eb="7">
      <t>ジギョウショ</t>
    </rPh>
    <rPh sb="8" eb="10">
      <t>ジギョウ</t>
    </rPh>
    <rPh sb="11" eb="13">
      <t>シュルイ</t>
    </rPh>
    <rPh sb="13" eb="14">
      <t>オヨ</t>
    </rPh>
    <rPh sb="15" eb="17">
      <t>ドウイツ</t>
    </rPh>
    <rPh sb="17" eb="20">
      <t>ショザイチ</t>
    </rPh>
    <rPh sb="24" eb="25">
      <t>オコナ</t>
    </rPh>
    <rPh sb="26" eb="28">
      <t>ジギョウ</t>
    </rPh>
    <rPh sb="28" eb="29">
      <t>トウ</t>
    </rPh>
    <rPh sb="30" eb="32">
      <t>シュルイ</t>
    </rPh>
    <rPh sb="32" eb="33">
      <t>トウ</t>
    </rPh>
    <phoneticPr fontId="9"/>
  </si>
  <si>
    <t>実施
事業</t>
    <rPh sb="0" eb="2">
      <t>ジッシ</t>
    </rPh>
    <rPh sb="3" eb="5">
      <t>ジギョウ</t>
    </rPh>
    <phoneticPr fontId="9"/>
  </si>
  <si>
    <t>異動等の区分</t>
    <rPh sb="0" eb="2">
      <t>イドウ</t>
    </rPh>
    <rPh sb="2" eb="3">
      <t>トウ</t>
    </rPh>
    <rPh sb="4" eb="6">
      <t>クブン</t>
    </rPh>
    <phoneticPr fontId="9"/>
  </si>
  <si>
    <t>異動年月日</t>
    <rPh sb="0" eb="2">
      <t>イドウ</t>
    </rPh>
    <rPh sb="2" eb="5">
      <t>ネンガッピ</t>
    </rPh>
    <phoneticPr fontId="9"/>
  </si>
  <si>
    <t>介　　　　護　　　　給　　　　付</t>
    <rPh sb="0" eb="1">
      <t>スケ</t>
    </rPh>
    <rPh sb="5" eb="6">
      <t>ユズル</t>
    </rPh>
    <rPh sb="10" eb="11">
      <t>キュウ</t>
    </rPh>
    <rPh sb="15" eb="16">
      <t>ヅケ</t>
    </rPh>
    <phoneticPr fontId="9"/>
  </si>
  <si>
    <t>居宅介護</t>
    <rPh sb="0" eb="2">
      <t>キョタク</t>
    </rPh>
    <rPh sb="2" eb="4">
      <t>カイゴ</t>
    </rPh>
    <phoneticPr fontId="9"/>
  </si>
  <si>
    <t>１ 新規</t>
    <rPh sb="2" eb="4">
      <t>シンキ</t>
    </rPh>
    <phoneticPr fontId="9"/>
  </si>
  <si>
    <t>２ 変更</t>
    <rPh sb="2" eb="4">
      <t>ヘンコウ</t>
    </rPh>
    <phoneticPr fontId="9"/>
  </si>
  <si>
    <t>３ 終了</t>
    <rPh sb="2" eb="4">
      <t>シュウリョウ</t>
    </rPh>
    <phoneticPr fontId="9"/>
  </si>
  <si>
    <t>令和</t>
    <rPh sb="0" eb="1">
      <t>レイ</t>
    </rPh>
    <rPh sb="1" eb="2">
      <t>ワ</t>
    </rPh>
    <phoneticPr fontId="9"/>
  </si>
  <si>
    <t>月</t>
    <rPh sb="0" eb="1">
      <t>ツキ</t>
    </rPh>
    <phoneticPr fontId="9"/>
  </si>
  <si>
    <t>重度訪問介護</t>
    <rPh sb="0" eb="2">
      <t>ジュウド</t>
    </rPh>
    <rPh sb="2" eb="4">
      <t>ホウモン</t>
    </rPh>
    <rPh sb="4" eb="6">
      <t>カイゴ</t>
    </rPh>
    <phoneticPr fontId="9"/>
  </si>
  <si>
    <t>同行援護</t>
    <rPh sb="0" eb="2">
      <t>ドウコウ</t>
    </rPh>
    <rPh sb="2" eb="4">
      <t>エンゴ</t>
    </rPh>
    <phoneticPr fontId="9"/>
  </si>
  <si>
    <t>行動援護</t>
    <rPh sb="0" eb="2">
      <t>コウドウ</t>
    </rPh>
    <rPh sb="2" eb="4">
      <t>エンゴ</t>
    </rPh>
    <phoneticPr fontId="9"/>
  </si>
  <si>
    <t>短期入所</t>
    <rPh sb="0" eb="2">
      <t>タンキ</t>
    </rPh>
    <rPh sb="2" eb="4">
      <t>ニュウショ</t>
    </rPh>
    <phoneticPr fontId="9"/>
  </si>
  <si>
    <t>重度障害者等包括支援</t>
    <rPh sb="0" eb="2">
      <t>ジュウド</t>
    </rPh>
    <rPh sb="2" eb="5">
      <t>ショウガイシャ</t>
    </rPh>
    <rPh sb="5" eb="6">
      <t>トウ</t>
    </rPh>
    <rPh sb="6" eb="8">
      <t>ホウカツ</t>
    </rPh>
    <rPh sb="8" eb="10">
      <t>シエン</t>
    </rPh>
    <phoneticPr fontId="9"/>
  </si>
  <si>
    <t>施設入所支援</t>
    <rPh sb="0" eb="2">
      <t>シセツ</t>
    </rPh>
    <rPh sb="2" eb="4">
      <t>ニュウショ</t>
    </rPh>
    <rPh sb="4" eb="6">
      <t>シエン</t>
    </rPh>
    <phoneticPr fontId="9"/>
  </si>
  <si>
    <t>訓練等給付</t>
    <rPh sb="0" eb="3">
      <t>クンレントウ</t>
    </rPh>
    <rPh sb="3" eb="5">
      <t>キュウフ</t>
    </rPh>
    <phoneticPr fontId="9"/>
  </si>
  <si>
    <t>自立訓練（機能訓練）</t>
    <rPh sb="0" eb="2">
      <t>ジリツ</t>
    </rPh>
    <rPh sb="2" eb="4">
      <t>クンレン</t>
    </rPh>
    <rPh sb="5" eb="7">
      <t>キノウ</t>
    </rPh>
    <rPh sb="7" eb="9">
      <t>クンレン</t>
    </rPh>
    <phoneticPr fontId="9"/>
  </si>
  <si>
    <t>宿泊型自立訓練</t>
    <rPh sb="0" eb="3">
      <t>シュクハクガタ</t>
    </rPh>
    <rPh sb="3" eb="5">
      <t>ジリツ</t>
    </rPh>
    <rPh sb="5" eb="7">
      <t>クンレン</t>
    </rPh>
    <phoneticPr fontId="9"/>
  </si>
  <si>
    <t>自立訓練（生活訓練）</t>
    <rPh sb="0" eb="2">
      <t>ジリツ</t>
    </rPh>
    <rPh sb="2" eb="4">
      <t>クンレン</t>
    </rPh>
    <rPh sb="5" eb="7">
      <t>セイカツ</t>
    </rPh>
    <rPh sb="7" eb="9">
      <t>クンレン</t>
    </rPh>
    <phoneticPr fontId="9"/>
  </si>
  <si>
    <t>就労継続支援（Ａ型）</t>
    <rPh sb="0" eb="2">
      <t>シュウロウ</t>
    </rPh>
    <rPh sb="2" eb="4">
      <t>ケイゾク</t>
    </rPh>
    <rPh sb="4" eb="6">
      <t>シエン</t>
    </rPh>
    <rPh sb="8" eb="9">
      <t>カタ</t>
    </rPh>
    <phoneticPr fontId="9"/>
  </si>
  <si>
    <t>就労継続支援（Ｂ型）</t>
    <rPh sb="0" eb="2">
      <t>シュウロウ</t>
    </rPh>
    <rPh sb="2" eb="4">
      <t>ケイゾク</t>
    </rPh>
    <rPh sb="4" eb="6">
      <t>シエン</t>
    </rPh>
    <rPh sb="8" eb="9">
      <t>カタ</t>
    </rPh>
    <phoneticPr fontId="9"/>
  </si>
  <si>
    <t>共同生活援助</t>
    <rPh sb="0" eb="2">
      <t>キョウドウ</t>
    </rPh>
    <rPh sb="2" eb="4">
      <t>セイカツ</t>
    </rPh>
    <rPh sb="4" eb="6">
      <t>エンジョ</t>
    </rPh>
    <phoneticPr fontId="9"/>
  </si>
  <si>
    <t>地域相談支援
(地域移行支援）</t>
    <rPh sb="0" eb="2">
      <t>チイキ</t>
    </rPh>
    <rPh sb="2" eb="4">
      <t>ソウダン</t>
    </rPh>
    <rPh sb="4" eb="6">
      <t>シエン</t>
    </rPh>
    <rPh sb="8" eb="10">
      <t>チイキ</t>
    </rPh>
    <rPh sb="10" eb="12">
      <t>イコウ</t>
    </rPh>
    <rPh sb="12" eb="14">
      <t>シエン</t>
    </rPh>
    <phoneticPr fontId="9"/>
  </si>
  <si>
    <t>地域相談支援
(地域定着支援）</t>
    <rPh sb="0" eb="2">
      <t>チイキ</t>
    </rPh>
    <rPh sb="2" eb="4">
      <t>ソウダン</t>
    </rPh>
    <rPh sb="4" eb="6">
      <t>シエン</t>
    </rPh>
    <rPh sb="8" eb="10">
      <t>チイキ</t>
    </rPh>
    <rPh sb="10" eb="12">
      <t>テイチャク</t>
    </rPh>
    <rPh sb="12" eb="14">
      <t>シエン</t>
    </rPh>
    <phoneticPr fontId="9"/>
  </si>
  <si>
    <t>特定相談支援</t>
    <rPh sb="0" eb="2">
      <t>トクテイ</t>
    </rPh>
    <rPh sb="2" eb="4">
      <t>ソウダン</t>
    </rPh>
    <rPh sb="4" eb="6">
      <t>シエン</t>
    </rPh>
    <phoneticPr fontId="9"/>
  </si>
  <si>
    <t>障害児通所給付</t>
    <rPh sb="0" eb="2">
      <t>ショウガイ</t>
    </rPh>
    <rPh sb="2" eb="3">
      <t>ジ</t>
    </rPh>
    <rPh sb="3" eb="5">
      <t>ツウショ</t>
    </rPh>
    <rPh sb="5" eb="7">
      <t>キュウフ</t>
    </rPh>
    <phoneticPr fontId="9"/>
  </si>
  <si>
    <t>児童発達支援</t>
    <rPh sb="0" eb="2">
      <t>ジドウ</t>
    </rPh>
    <rPh sb="2" eb="4">
      <t>ハッタツ</t>
    </rPh>
    <rPh sb="4" eb="6">
      <t>シエン</t>
    </rPh>
    <phoneticPr fontId="9"/>
  </si>
  <si>
    <t>旧医療型児童発達支援</t>
    <rPh sb="0" eb="3">
      <t>キュウイリョウ</t>
    </rPh>
    <rPh sb="3" eb="4">
      <t>ガタ</t>
    </rPh>
    <rPh sb="4" eb="10">
      <t>ジドウハッタツシエン</t>
    </rPh>
    <phoneticPr fontId="9"/>
  </si>
  <si>
    <t>放課後等デイサービス</t>
    <rPh sb="0" eb="4">
      <t>ホウカゴトウ</t>
    </rPh>
    <phoneticPr fontId="9"/>
  </si>
  <si>
    <t>保育所等訪問支援</t>
    <rPh sb="0" eb="2">
      <t>ホイク</t>
    </rPh>
    <rPh sb="2" eb="3">
      <t>ショ</t>
    </rPh>
    <rPh sb="3" eb="4">
      <t>トウ</t>
    </rPh>
    <rPh sb="4" eb="6">
      <t>ホウモン</t>
    </rPh>
    <rPh sb="6" eb="8">
      <t>シエン</t>
    </rPh>
    <phoneticPr fontId="9"/>
  </si>
  <si>
    <t>居宅訪問型児童発達支援</t>
    <rPh sb="0" eb="2">
      <t>キョタク</t>
    </rPh>
    <rPh sb="2" eb="4">
      <t>ホウモン</t>
    </rPh>
    <rPh sb="4" eb="5">
      <t>ガタ</t>
    </rPh>
    <rPh sb="5" eb="7">
      <t>ジドウ</t>
    </rPh>
    <rPh sb="7" eb="9">
      <t>ハッタツ</t>
    </rPh>
    <rPh sb="9" eb="11">
      <t>シエン</t>
    </rPh>
    <phoneticPr fontId="9"/>
  </si>
  <si>
    <t>入所給付</t>
    <rPh sb="0" eb="2">
      <t>ニュウショ</t>
    </rPh>
    <rPh sb="2" eb="4">
      <t>キュウフ</t>
    </rPh>
    <phoneticPr fontId="9"/>
  </si>
  <si>
    <t>福祉型障害児入所施設</t>
    <rPh sb="0" eb="2">
      <t>フクシ</t>
    </rPh>
    <rPh sb="2" eb="3">
      <t>ガタ</t>
    </rPh>
    <rPh sb="3" eb="5">
      <t>ショウガイ</t>
    </rPh>
    <rPh sb="5" eb="6">
      <t>ジ</t>
    </rPh>
    <rPh sb="6" eb="8">
      <t>ニュウショ</t>
    </rPh>
    <rPh sb="8" eb="10">
      <t>シセツ</t>
    </rPh>
    <phoneticPr fontId="9"/>
  </si>
  <si>
    <t>医療型障害児入所施設</t>
    <rPh sb="0" eb="2">
      <t>イリョウ</t>
    </rPh>
    <rPh sb="2" eb="3">
      <t>ガタ</t>
    </rPh>
    <rPh sb="3" eb="5">
      <t>ショウガイ</t>
    </rPh>
    <rPh sb="5" eb="6">
      <t>ジ</t>
    </rPh>
    <rPh sb="6" eb="8">
      <t>ニュウショ</t>
    </rPh>
    <rPh sb="8" eb="10">
      <t>シセツ</t>
    </rPh>
    <phoneticPr fontId="9"/>
  </si>
  <si>
    <t>障害児相談支援</t>
    <rPh sb="0" eb="2">
      <t>ショウガイ</t>
    </rPh>
    <rPh sb="2" eb="3">
      <t>ジ</t>
    </rPh>
    <rPh sb="3" eb="5">
      <t>ソウダン</t>
    </rPh>
    <rPh sb="5" eb="7">
      <t>シエン</t>
    </rPh>
    <phoneticPr fontId="9"/>
  </si>
  <si>
    <t>介護給付費等の算定に係る体制等状況一覧表（R6.6～）</t>
    <rPh sb="0" eb="2">
      <t>カイゴ</t>
    </rPh>
    <rPh sb="2" eb="5">
      <t>キュウフヒ</t>
    </rPh>
    <rPh sb="5" eb="6">
      <t>トウ</t>
    </rPh>
    <rPh sb="7" eb="9">
      <t>サンテイ</t>
    </rPh>
    <rPh sb="10" eb="11">
      <t>カカ</t>
    </rPh>
    <rPh sb="12" eb="14">
      <t>タイセイ</t>
    </rPh>
    <rPh sb="14" eb="15">
      <t>トウ</t>
    </rPh>
    <rPh sb="15" eb="17">
      <t>ジョウキョウ</t>
    </rPh>
    <rPh sb="17" eb="20">
      <t>イチランヒョウ</t>
    </rPh>
    <phoneticPr fontId="9"/>
  </si>
  <si>
    <t>提供サービス</t>
    <rPh sb="0" eb="2">
      <t>テイキョウ</t>
    </rPh>
    <phoneticPr fontId="9"/>
  </si>
  <si>
    <t>定員数</t>
    <rPh sb="0" eb="2">
      <t>テイイン</t>
    </rPh>
    <rPh sb="2" eb="3">
      <t>スウ</t>
    </rPh>
    <phoneticPr fontId="9"/>
  </si>
  <si>
    <t>定員規模</t>
    <rPh sb="0" eb="2">
      <t>テイイン</t>
    </rPh>
    <rPh sb="2" eb="4">
      <t>キボ</t>
    </rPh>
    <phoneticPr fontId="9"/>
  </si>
  <si>
    <t>多機能型等
　　定員区分（※1）</t>
    <rPh sb="0" eb="3">
      <t>タキノウ</t>
    </rPh>
    <rPh sb="3" eb="4">
      <t>ガタ</t>
    </rPh>
    <rPh sb="4" eb="5">
      <t>トウ</t>
    </rPh>
    <rPh sb="8" eb="10">
      <t>テイイン</t>
    </rPh>
    <rPh sb="10" eb="12">
      <t>クブン</t>
    </rPh>
    <phoneticPr fontId="9"/>
  </si>
  <si>
    <t>人員配置区分
（※2）</t>
    <rPh sb="0" eb="2">
      <t>ジンイン</t>
    </rPh>
    <rPh sb="2" eb="4">
      <t>ハイチ</t>
    </rPh>
    <rPh sb="4" eb="6">
      <t>クブン</t>
    </rPh>
    <phoneticPr fontId="9"/>
  </si>
  <si>
    <t>その他該当する体制等</t>
    <rPh sb="2" eb="3">
      <t>タ</t>
    </rPh>
    <rPh sb="3" eb="5">
      <t>ガイトウ</t>
    </rPh>
    <rPh sb="7" eb="9">
      <t>タイセイ</t>
    </rPh>
    <rPh sb="9" eb="10">
      <t>トウ</t>
    </rPh>
    <phoneticPr fontId="9"/>
  </si>
  <si>
    <t>適用開始日</t>
    <rPh sb="0" eb="2">
      <t>テキヨウ</t>
    </rPh>
    <rPh sb="2" eb="5">
      <t>カイシビ</t>
    </rPh>
    <phoneticPr fontId="9"/>
  </si>
  <si>
    <t>各サービス共通</t>
    <rPh sb="0" eb="1">
      <t>カク</t>
    </rPh>
    <rPh sb="5" eb="7">
      <t>キョウツウ</t>
    </rPh>
    <phoneticPr fontId="9"/>
  </si>
  <si>
    <t>地域区分</t>
    <rPh sb="0" eb="2">
      <t>チイキ</t>
    </rPh>
    <rPh sb="2" eb="4">
      <t>クブン</t>
    </rPh>
    <phoneticPr fontId="9"/>
  </si>
  <si>
    <t>　　１．一級地　２．二級地　３．三級地　４．四級地　５．五級地  　
　　６．六級地　７．七級地　２０．その他</t>
    <rPh sb="45" eb="46">
      <t>ナナ</t>
    </rPh>
    <rPh sb="46" eb="47">
      <t>キュウ</t>
    </rPh>
    <rPh sb="47" eb="48">
      <t>チ</t>
    </rPh>
    <phoneticPr fontId="9"/>
  </si>
  <si>
    <t>１．30:1未満
２．30:1以上</t>
    <phoneticPr fontId="9"/>
  </si>
  <si>
    <t>サービス管理責任者欠如</t>
    <rPh sb="4" eb="6">
      <t>カンリ</t>
    </rPh>
    <rPh sb="6" eb="8">
      <t>セキニン</t>
    </rPh>
    <rPh sb="8" eb="9">
      <t>シャ</t>
    </rPh>
    <rPh sb="9" eb="11">
      <t>ケツジョ</t>
    </rPh>
    <phoneticPr fontId="9"/>
  </si>
  <si>
    <t>　１．なし　　２．あり</t>
    <phoneticPr fontId="9"/>
  </si>
  <si>
    <t>標準期間超過</t>
    <rPh sb="0" eb="2">
      <t>ヒョウジュン</t>
    </rPh>
    <rPh sb="2" eb="4">
      <t>キカン</t>
    </rPh>
    <rPh sb="4" eb="6">
      <t>チョウカ</t>
    </rPh>
    <phoneticPr fontId="9"/>
  </si>
  <si>
    <t>虐待防止措置未実施</t>
    <rPh sb="0" eb="2">
      <t>ギャクタイ</t>
    </rPh>
    <rPh sb="2" eb="4">
      <t>ボウシ</t>
    </rPh>
    <rPh sb="4" eb="6">
      <t>ソチ</t>
    </rPh>
    <rPh sb="6" eb="7">
      <t>ミ</t>
    </rPh>
    <rPh sb="7" eb="9">
      <t>ジッシ</t>
    </rPh>
    <phoneticPr fontId="9"/>
  </si>
  <si>
    <t>業務継続計画未策定（※15）</t>
    <phoneticPr fontId="9"/>
  </si>
  <si>
    <t>情報公表未報告</t>
    <phoneticPr fontId="9"/>
  </si>
  <si>
    <t>福祉専門職員配置等</t>
    <phoneticPr fontId="9"/>
  </si>
  <si>
    <t>　１．なし　　３．Ⅱ　　４．Ⅲ　　５．Ⅰ</t>
    <phoneticPr fontId="9"/>
  </si>
  <si>
    <t>居住支援連携体制</t>
    <phoneticPr fontId="23"/>
  </si>
  <si>
    <t>　１．非該当　　２．該当</t>
    <rPh sb="3" eb="6">
      <t>ヒガイトウ</t>
    </rPh>
    <rPh sb="10" eb="12">
      <t>ガイトウ</t>
    </rPh>
    <phoneticPr fontId="9"/>
  </si>
  <si>
    <t>福祉・介護職員等処遇改善加算対象（※16）</t>
    <rPh sb="0" eb="2">
      <t>フクシ</t>
    </rPh>
    <rPh sb="3" eb="5">
      <t>カイゴ</t>
    </rPh>
    <rPh sb="5" eb="7">
      <t>ショクイン</t>
    </rPh>
    <rPh sb="7" eb="8">
      <t>トウ</t>
    </rPh>
    <rPh sb="8" eb="10">
      <t>ショグウ</t>
    </rPh>
    <rPh sb="10" eb="12">
      <t>カイゼン</t>
    </rPh>
    <rPh sb="12" eb="14">
      <t>カサン</t>
    </rPh>
    <rPh sb="14" eb="16">
      <t>タイショウ</t>
    </rPh>
    <phoneticPr fontId="9"/>
  </si>
  <si>
    <t>１．なし　　２．Ⅰ　　３．Ⅱ　　４．Ⅲ　　５．Ⅳ　　６．Ⅴ</t>
    <phoneticPr fontId="9"/>
  </si>
  <si>
    <t>福祉・介護職員等処遇改善加算（Ⅴ）区分（※17）</t>
    <rPh sb="0" eb="2">
      <t>フクシ</t>
    </rPh>
    <rPh sb="3" eb="5">
      <t>カイゴ</t>
    </rPh>
    <rPh sb="5" eb="7">
      <t>ショクイン</t>
    </rPh>
    <rPh sb="7" eb="8">
      <t>トウ</t>
    </rPh>
    <rPh sb="8" eb="10">
      <t>ショグウ</t>
    </rPh>
    <rPh sb="10" eb="12">
      <t>カイゼン</t>
    </rPh>
    <rPh sb="12" eb="14">
      <t>カサン</t>
    </rPh>
    <rPh sb="17" eb="19">
      <t>クブン</t>
    </rPh>
    <phoneticPr fontId="9"/>
  </si>
  <si>
    <t>１．Ｖ（１）　　２．Ｖ（２）　　３．Ｖ（３）　　４．Ｖ（４）　　５．Ｖ（５）
６．Ｖ（６）　　７．Ｖ（７）　　８．Ｖ（８）　　９．Ｖ（９）　　１０．Ｖ（１０）
１１．Ｖ（１１）　１２．Ｖ（１２）　　１３．Ｖ（１３）　　１４．Ｖ（１４）</t>
    <phoneticPr fontId="9"/>
  </si>
  <si>
    <t>ピアサポート体制</t>
    <phoneticPr fontId="23"/>
  </si>
  <si>
    <t>地域生活支援拠点等</t>
    <rPh sb="6" eb="8">
      <t>キョテン</t>
    </rPh>
    <rPh sb="8" eb="9">
      <t>トウ</t>
    </rPh>
    <phoneticPr fontId="9"/>
  </si>
  <si>
    <t>地域生活支援拠点等機能強化体制</t>
    <rPh sb="0" eb="2">
      <t>チイキ</t>
    </rPh>
    <rPh sb="2" eb="4">
      <t>セイカツ</t>
    </rPh>
    <rPh sb="4" eb="6">
      <t>シエン</t>
    </rPh>
    <rPh sb="6" eb="8">
      <t>キョテン</t>
    </rPh>
    <rPh sb="8" eb="9">
      <t>トウ</t>
    </rPh>
    <rPh sb="9" eb="11">
      <t>キノウ</t>
    </rPh>
    <rPh sb="11" eb="13">
      <t>キョウカ</t>
    </rPh>
    <rPh sb="13" eb="15">
      <t>タイセイ</t>
    </rPh>
    <phoneticPr fontId="23"/>
  </si>
  <si>
    <t>※１</t>
    <phoneticPr fontId="9"/>
  </si>
  <si>
    <t>多機能型事業所または複数の単位でサービス提供している事業所については、一体的な管理による複数サービス種類の利用定員の合計数を利用定員とした場合の報酬を算定することとなるため、「定員区分」には利用定員の合計数を設定する。
ただし、以下の報酬については、サービス種類毎または単位毎の利用定員に応じた報酬を算定する。
　生活介護・・・人員配置体制加算、常勤看護職員等配置加算、就労移行支援体制加算
　施設入所支援・・・夜勤職員配置体制加算、地域移行支援体制加算
　自立訓練（機能訓練・生活訓練）・・・就労移行支援体制加算
　就労継続支援Ａ型・・・重度者支援体制加算、就労移行支援体制加算、賃金向上達成指導員配置加算
　就労継続支援Ｂ型・・・重度者支援体制加算、目標工賃達成指導員配置加算、就労移行支援体制加算
その場合、「多機能型等定員区分（加算）」には、以下の内容を設定する。
　生活介護、施設入所支援、自立訓練（機能訓練・生活訓練）・・・各サービス種類の単位毎の利用定員。（生活介護において、主として重症心身障害児者を受け入れる多機能型事業所の場合、事業所全体の利用定員に応じて設定する）就労継続支援A型、就労継続支援B型・・・各サービス種類の利用定員。
　なお、「定員区分」と「多機能型等定員区分（加算）」が同一の場合、「多機能型等定員区分（加算）」は設定しない。</t>
    <rPh sb="117" eb="119">
      <t>ホウシュウ</t>
    </rPh>
    <rPh sb="185" eb="187">
      <t>シュウロウ</t>
    </rPh>
    <rPh sb="187" eb="189">
      <t>イコウ</t>
    </rPh>
    <rPh sb="189" eb="191">
      <t>シエン</t>
    </rPh>
    <rPh sb="191" eb="193">
      <t>タイセイ</t>
    </rPh>
    <rPh sb="193" eb="195">
      <t>カサン</t>
    </rPh>
    <rPh sb="280" eb="282">
      <t>シュウロウ</t>
    </rPh>
    <rPh sb="282" eb="284">
      <t>イコウ</t>
    </rPh>
    <rPh sb="284" eb="286">
      <t>シエン</t>
    </rPh>
    <rPh sb="286" eb="288">
      <t>タイセイ</t>
    </rPh>
    <rPh sb="288" eb="290">
      <t>カサン</t>
    </rPh>
    <rPh sb="291" eb="293">
      <t>チンギン</t>
    </rPh>
    <rPh sb="293" eb="295">
      <t>コウジョウ</t>
    </rPh>
    <rPh sb="295" eb="297">
      <t>タッセイ</t>
    </rPh>
    <rPh sb="297" eb="300">
      <t>シドウイン</t>
    </rPh>
    <rPh sb="300" eb="302">
      <t>ハイチ</t>
    </rPh>
    <rPh sb="302" eb="304">
      <t>カサン</t>
    </rPh>
    <rPh sb="341" eb="343">
      <t>シュウロウ</t>
    </rPh>
    <rPh sb="343" eb="345">
      <t>イコウ</t>
    </rPh>
    <rPh sb="345" eb="347">
      <t>シエン</t>
    </rPh>
    <rPh sb="347" eb="349">
      <t>タイセイ</t>
    </rPh>
    <rPh sb="349" eb="351">
      <t>カサン</t>
    </rPh>
    <phoneticPr fontId="9"/>
  </si>
  <si>
    <t>※２</t>
    <phoneticPr fontId="9"/>
  </si>
  <si>
    <t>「人員配置区分」欄には、報酬算定上の区分を設定する。</t>
    <rPh sb="21" eb="23">
      <t>セッテイ</t>
    </rPh>
    <phoneticPr fontId="9"/>
  </si>
  <si>
    <t>※３</t>
    <phoneticPr fontId="22"/>
  </si>
  <si>
    <t xml:space="preserve"> 18歳以上の障害児施設入所者への対応として、児童福祉法に基づく指定基準を満たすことをもって、障害者総合支援法に基づく指定基準を満たしているものとみなす特例措置の対象を設定する。</t>
    <rPh sb="50" eb="55">
      <t>ソウゴウシエンホウ</t>
    </rPh>
    <rPh sb="81" eb="83">
      <t>タイショウ</t>
    </rPh>
    <phoneticPr fontId="9"/>
  </si>
  <si>
    <t>※４</t>
    <phoneticPr fontId="9"/>
  </si>
  <si>
    <t>「開所時間減算区分」欄は、開所時間減算が「２．あり」の場合に設定する。</t>
    <rPh sb="10" eb="11">
      <t>ラン</t>
    </rPh>
    <rPh sb="13" eb="15">
      <t>カイショ</t>
    </rPh>
    <rPh sb="15" eb="17">
      <t>ジカン</t>
    </rPh>
    <rPh sb="17" eb="19">
      <t>ゲンサン</t>
    </rPh>
    <rPh sb="27" eb="29">
      <t>バアイ</t>
    </rPh>
    <rPh sb="30" eb="32">
      <t>セッテイ</t>
    </rPh>
    <phoneticPr fontId="9"/>
  </si>
  <si>
    <t>※５</t>
    <phoneticPr fontId="9"/>
  </si>
  <si>
    <t>「共生型サービス対象区分」欄が「２．該当」の場合に設定する。</t>
    <rPh sb="13" eb="14">
      <t>ラン</t>
    </rPh>
    <rPh sb="18" eb="20">
      <t>ガイトウ</t>
    </rPh>
    <rPh sb="22" eb="24">
      <t>バアイ</t>
    </rPh>
    <rPh sb="25" eb="27">
      <t>セッテイ</t>
    </rPh>
    <phoneticPr fontId="9"/>
  </si>
  <si>
    <t>※６</t>
    <phoneticPr fontId="9"/>
  </si>
  <si>
    <t xml:space="preserve">就労移行支援について、令和６年度報酬改定の基本報酬体系適用後の新規事業所及び指定を受けた日から2年を経過しない既存事業所の場合、「08:無し（経過措置対象）」を設定する。
就労移行支援（養成）について、指定を受けた日から3年（修業年限が5年の場合は5年）を経過しない既存事業所の場合、「08:無し（経過措置対象）」を設定する。
就労継続支援Ａ型について、指定を受けた日から1年を経過しない事業所の場合、「08:無し（経過措置対象）」を設定する。
就労継続支援Ｂ型について、指定を受けた日から1年を経過しない事業所の場合、「08:無し（経過措置対象）」を設定する。 </t>
    <rPh sb="11" eb="13">
      <t>レイワ</t>
    </rPh>
    <rPh sb="14" eb="16">
      <t>ネンド</t>
    </rPh>
    <phoneticPr fontId="9"/>
  </si>
  <si>
    <t>※７</t>
    <phoneticPr fontId="9"/>
  </si>
  <si>
    <t>「大規模住居」欄の「２．定員8人以上」は、施設区分が「介護サービス包括型」及び「外部サービス利用型」の場合に限る。また、「４．定員21人以上（一体的な運営が行われている場合）」は、施設区分が「介護サービス包括型」及び「日中サービス支援型」の場合に限る。</t>
    <rPh sb="1" eb="4">
      <t>ダイキボ</t>
    </rPh>
    <rPh sb="4" eb="6">
      <t>ジュウキョ</t>
    </rPh>
    <rPh sb="7" eb="8">
      <t>ラン</t>
    </rPh>
    <rPh sb="21" eb="23">
      <t>シセツ</t>
    </rPh>
    <rPh sb="23" eb="25">
      <t>クブン</t>
    </rPh>
    <rPh sb="27" eb="29">
      <t>カイゴ</t>
    </rPh>
    <rPh sb="33" eb="35">
      <t>ホウカツ</t>
    </rPh>
    <rPh sb="35" eb="36">
      <t>カタ</t>
    </rPh>
    <rPh sb="37" eb="38">
      <t>オヨ</t>
    </rPh>
    <rPh sb="40" eb="42">
      <t>ガイブ</t>
    </rPh>
    <rPh sb="46" eb="48">
      <t>リヨウ</t>
    </rPh>
    <rPh sb="48" eb="49">
      <t>ガタ</t>
    </rPh>
    <rPh sb="51" eb="53">
      <t>バアイ</t>
    </rPh>
    <rPh sb="54" eb="55">
      <t>カギ</t>
    </rPh>
    <rPh sb="90" eb="92">
      <t>シセツ</t>
    </rPh>
    <rPh sb="92" eb="94">
      <t>クブン</t>
    </rPh>
    <rPh sb="106" eb="107">
      <t>オヨ</t>
    </rPh>
    <rPh sb="109" eb="111">
      <t>ニッチュウ</t>
    </rPh>
    <rPh sb="115" eb="117">
      <t>シエン</t>
    </rPh>
    <rPh sb="117" eb="118">
      <t>ガタ</t>
    </rPh>
    <rPh sb="120" eb="122">
      <t>バアイ</t>
    </rPh>
    <rPh sb="123" eb="124">
      <t>カギ</t>
    </rPh>
    <phoneticPr fontId="9"/>
  </si>
  <si>
    <t>※８</t>
    <phoneticPr fontId="9"/>
  </si>
  <si>
    <t>「重度障害者支援職員配置」欄は、施設区分が「介護サービス包括型」及び「日中サービス支援型」の場合に設定する。</t>
    <rPh sb="1" eb="3">
      <t>ジュウド</t>
    </rPh>
    <rPh sb="3" eb="5">
      <t>ショウガイ</t>
    </rPh>
    <rPh sb="5" eb="6">
      <t>シャ</t>
    </rPh>
    <rPh sb="6" eb="8">
      <t>シエン</t>
    </rPh>
    <rPh sb="8" eb="10">
      <t>ショクイン</t>
    </rPh>
    <rPh sb="10" eb="12">
      <t>ハイチ</t>
    </rPh>
    <rPh sb="13" eb="14">
      <t>ラン</t>
    </rPh>
    <rPh sb="16" eb="18">
      <t>シセツ</t>
    </rPh>
    <rPh sb="18" eb="20">
      <t>クブン</t>
    </rPh>
    <rPh sb="32" eb="33">
      <t>オヨ</t>
    </rPh>
    <rPh sb="35" eb="37">
      <t>ニッチュウ</t>
    </rPh>
    <rPh sb="41" eb="43">
      <t>シエン</t>
    </rPh>
    <rPh sb="43" eb="44">
      <t>ガタ</t>
    </rPh>
    <rPh sb="46" eb="48">
      <t>バアイ</t>
    </rPh>
    <rPh sb="49" eb="51">
      <t>セッテイ</t>
    </rPh>
    <phoneticPr fontId="9"/>
  </si>
  <si>
    <t>※９</t>
    <phoneticPr fontId="9"/>
  </si>
  <si>
    <t>居宅介護について、「特定事業所（経過措置）」欄は、特定事業所が「２．Ⅰ」、「４．Ⅲ」、「５．Ⅳ」の場合に設定する。</t>
    <rPh sb="0" eb="2">
      <t>キョタク</t>
    </rPh>
    <rPh sb="2" eb="4">
      <t>カイゴ</t>
    </rPh>
    <phoneticPr fontId="23"/>
  </si>
  <si>
    <t>行動援護について、「特定事業所（経過措置）」欄は、特定事業所が「２．Ⅰ」、「３．Ⅱ」、「４．Ⅲ」、「５．Ⅳ」の場合に設定する。</t>
    <rPh sb="0" eb="2">
      <t>コウドウ</t>
    </rPh>
    <rPh sb="2" eb="4">
      <t>エンゴ</t>
    </rPh>
    <phoneticPr fontId="23"/>
  </si>
  <si>
    <t>※１０</t>
    <phoneticPr fontId="9"/>
  </si>
  <si>
    <t>「地域移行等意向確認体制未整備」欄は、令和8年4月1日以降の場合に設定する。</t>
    <rPh sb="1" eb="3">
      <t>チイキ</t>
    </rPh>
    <rPh sb="3" eb="5">
      <t>イコウ</t>
    </rPh>
    <rPh sb="5" eb="6">
      <t>トウ</t>
    </rPh>
    <rPh sb="6" eb="8">
      <t>イコウ</t>
    </rPh>
    <rPh sb="8" eb="10">
      <t>カクニン</t>
    </rPh>
    <rPh sb="10" eb="12">
      <t>タイセイ</t>
    </rPh>
    <rPh sb="12" eb="13">
      <t>ミ</t>
    </rPh>
    <rPh sb="13" eb="15">
      <t>セイビ</t>
    </rPh>
    <rPh sb="19" eb="21">
      <t>レイワ</t>
    </rPh>
    <rPh sb="22" eb="23">
      <t>ネン</t>
    </rPh>
    <rPh sb="24" eb="25">
      <t>ガツ</t>
    </rPh>
    <rPh sb="26" eb="27">
      <t>ニチ</t>
    </rPh>
    <rPh sb="27" eb="29">
      <t>イコウ</t>
    </rPh>
    <phoneticPr fontId="23"/>
  </si>
  <si>
    <t>※１１</t>
    <phoneticPr fontId="9"/>
  </si>
  <si>
    <t>施設区分が「３．生活訓練（宿泊型）」の場合、「身体拘束廃止未実施」欄は、「１．なし」、「２．あり」を設定する。また、「２．あり（障害者支援施設以外）」を「２．あり」と読み替える。</t>
    <rPh sb="19" eb="21">
      <t>バアイ</t>
    </rPh>
    <rPh sb="33" eb="34">
      <t>ラン</t>
    </rPh>
    <rPh sb="50" eb="52">
      <t>セッテイ</t>
    </rPh>
    <rPh sb="83" eb="84">
      <t>ヨ</t>
    </rPh>
    <rPh sb="85" eb="86">
      <t>カ</t>
    </rPh>
    <phoneticPr fontId="23"/>
  </si>
  <si>
    <t>※１２</t>
    <phoneticPr fontId="9"/>
  </si>
  <si>
    <t>「夜間看護体制（看護職員配置数）」欄は、看護職員１名の配置に加え、さらに１名以上配置している場合、その人数を設定する。
　　例．看護職員配置数が１名の場合、「夜間看護体制（看護職員配置数）」欄は、未設定もしくは「０」を設定する。
　　　　 看護職員配置数が３名の場合、「夜間看護体制（看護職員配置数）」欄は、「２」を設定する。</t>
    <rPh sb="17" eb="18">
      <t>ラン</t>
    </rPh>
    <rPh sb="146" eb="148">
      <t>ハイチ</t>
    </rPh>
    <phoneticPr fontId="23"/>
  </si>
  <si>
    <t>※１３</t>
    <phoneticPr fontId="9"/>
  </si>
  <si>
    <t>「地域体制強化共同支援加算対象」欄は、地域生活支援拠点等が「１．非該当」の場合、「１．なし」または「２．あり」を設定する。
地域生活支援拠点等が「２．該当」の場合、「１．なし」を設定する。</t>
    <rPh sb="16" eb="17">
      <t>ラン</t>
    </rPh>
    <rPh sb="56" eb="58">
      <t>セッテイ</t>
    </rPh>
    <phoneticPr fontId="23"/>
  </si>
  <si>
    <t>※１４</t>
    <phoneticPr fontId="9"/>
  </si>
  <si>
    <t>「常勤看護職員等配置（看護職員常勤換算員数）」欄は、小数点以下を切り捨てた人数を設定する。</t>
    <rPh sb="23" eb="24">
      <t>ラン</t>
    </rPh>
    <rPh sb="26" eb="29">
      <t>ショウスウテン</t>
    </rPh>
    <rPh sb="37" eb="39">
      <t>ニンズウ</t>
    </rPh>
    <rPh sb="40" eb="42">
      <t>セッテイ</t>
    </rPh>
    <phoneticPr fontId="23"/>
  </si>
  <si>
    <t>※１５</t>
    <phoneticPr fontId="9"/>
  </si>
  <si>
    <t>以下のサービスについて、「業務継続計画未策定」欄は、令和7年4月1日以降の場合に設定する。
　居宅介護、重度訪問介護、同行援護、行動援護、重度障害者等包括支援、就労定着支援、自立生活援助、計画相談支援、地域移行支援、地域定着支援</t>
    <rPh sb="0" eb="2">
      <t>イカ</t>
    </rPh>
    <rPh sb="80" eb="82">
      <t>シュウロウ</t>
    </rPh>
    <rPh sb="82" eb="84">
      <t>テイチャク</t>
    </rPh>
    <rPh sb="84" eb="86">
      <t>シエン</t>
    </rPh>
    <rPh sb="94" eb="100">
      <t>ケイカクソウダンシエン</t>
    </rPh>
    <rPh sb="101" eb="103">
      <t>チイキ</t>
    </rPh>
    <rPh sb="103" eb="105">
      <t>イコウ</t>
    </rPh>
    <rPh sb="105" eb="107">
      <t>シエン</t>
    </rPh>
    <rPh sb="108" eb="114">
      <t>チイキテイチャクシエン</t>
    </rPh>
    <phoneticPr fontId="23"/>
  </si>
  <si>
    <t>※１６</t>
    <phoneticPr fontId="9"/>
  </si>
  <si>
    <t>「福祉・介護職員等処遇改善加算対象」欄は、令和7年4月1日以降の場合、「６．Ⅴ」を設定しない。</t>
    <rPh sb="15" eb="17">
      <t>タイショウ</t>
    </rPh>
    <phoneticPr fontId="23"/>
  </si>
  <si>
    <t>※１７</t>
    <phoneticPr fontId="22"/>
  </si>
  <si>
    <t xml:space="preserve">「福祉・介護職員等処遇改善加算（Ⅴ）区分」欄は、福祉・介護職員等処遇改善加算対象が「６．Ⅴ」の場合に設定する。
</t>
    <rPh sb="38" eb="40">
      <t>タイショウ</t>
    </rPh>
    <phoneticPr fontId="23"/>
  </si>
  <si>
    <t>※１８</t>
    <phoneticPr fontId="22"/>
  </si>
  <si>
    <t>以下のサービスについて、指定障害者支援施設にて支援を行う場合、「福祉・介護職員等処遇改善加算」欄は「１．なし」、「２．Ⅰ」、「４．Ⅲ」、「５．Ⅳ」、または「６．Ⅴ」を設定する。
　生活介護、自立訓練（機能訓練・生活訓練）、就労移行支援、就労移行支援（養成）、就労継続支援A型、就労継続支援B型</t>
    <rPh sb="12" eb="14">
      <t>シテイ</t>
    </rPh>
    <rPh sb="14" eb="17">
      <t>ショウガイシャ</t>
    </rPh>
    <rPh sb="17" eb="19">
      <t>シエン</t>
    </rPh>
    <rPh sb="19" eb="21">
      <t>シセツ</t>
    </rPh>
    <rPh sb="23" eb="25">
      <t>シエン</t>
    </rPh>
    <rPh sb="26" eb="27">
      <t>オコナ</t>
    </rPh>
    <rPh sb="28" eb="30">
      <t>バアイ</t>
    </rPh>
    <rPh sb="90" eb="92">
      <t>セイカツ</t>
    </rPh>
    <rPh sb="92" eb="94">
      <t>カイゴ</t>
    </rPh>
    <rPh sb="95" eb="97">
      <t>ジリツ</t>
    </rPh>
    <rPh sb="97" eb="99">
      <t>クンレン</t>
    </rPh>
    <rPh sb="100" eb="102">
      <t>キノウ</t>
    </rPh>
    <rPh sb="102" eb="104">
      <t>クンレン</t>
    </rPh>
    <rPh sb="105" eb="107">
      <t>セイカツ</t>
    </rPh>
    <rPh sb="107" eb="109">
      <t>クンレン</t>
    </rPh>
    <rPh sb="111" eb="113">
      <t>シュウロウ</t>
    </rPh>
    <rPh sb="113" eb="115">
      <t>イコウ</t>
    </rPh>
    <rPh sb="115" eb="117">
      <t>シエン</t>
    </rPh>
    <rPh sb="118" eb="124">
      <t>シュウロウイコウシエン</t>
    </rPh>
    <rPh sb="129" eb="131">
      <t>シュウロウ</t>
    </rPh>
    <rPh sb="131" eb="133">
      <t>ケイゾク</t>
    </rPh>
    <rPh sb="133" eb="135">
      <t>シエン</t>
    </rPh>
    <rPh sb="136" eb="137">
      <t>ガタ</t>
    </rPh>
    <rPh sb="138" eb="144">
      <t>シュウロウケイゾクシエン</t>
    </rPh>
    <rPh sb="145" eb="146">
      <t>ガタ</t>
    </rPh>
    <phoneticPr fontId="22"/>
  </si>
  <si>
    <t>※１９</t>
    <phoneticPr fontId="22"/>
  </si>
  <si>
    <t>以下のサービスについて、指定障害者支援施設にて支援を行う場合、「福祉・介護職員等処遇改善加算（Ⅴ）区分」欄は「１．Ｖ（１）」、「２．Ｖ（２）」、「５．Ｖ（５）」、「７．Ｖ（７）」、「８．Ｖ（８）」、「１０．Ｖ（１０）」、「１１．Ｖ（１１）」、「１３．Ｖ（１３）」、または「１４．Ｖ（１４）」を設定する。
　生活介護、自立訓練（機能訓練・生活訓練）、就労移行支援、就労移行支援（養成）、就労継続支援A型、就労継続支援B型</t>
    <rPh sb="12" eb="14">
      <t>シテイ</t>
    </rPh>
    <rPh sb="14" eb="17">
      <t>ショウガイシャ</t>
    </rPh>
    <rPh sb="17" eb="19">
      <t>シエン</t>
    </rPh>
    <rPh sb="19" eb="21">
      <t>シセツ</t>
    </rPh>
    <rPh sb="23" eb="25">
      <t>シエン</t>
    </rPh>
    <rPh sb="26" eb="27">
      <t>オコナ</t>
    </rPh>
    <rPh sb="28" eb="30">
      <t>バアイ</t>
    </rPh>
    <rPh sb="153" eb="155">
      <t>セイカツ</t>
    </rPh>
    <rPh sb="155" eb="157">
      <t>カイゴ</t>
    </rPh>
    <rPh sb="174" eb="176">
      <t>シュウロウ</t>
    </rPh>
    <rPh sb="176" eb="178">
      <t>イコウ</t>
    </rPh>
    <rPh sb="178" eb="180">
      <t>シエン</t>
    </rPh>
    <rPh sb="181" eb="187">
      <t>シュウロウイコウシエン</t>
    </rPh>
    <rPh sb="192" eb="194">
      <t>シュウロウ</t>
    </rPh>
    <rPh sb="194" eb="196">
      <t>ケイゾク</t>
    </rPh>
    <rPh sb="196" eb="198">
      <t>シエン</t>
    </rPh>
    <rPh sb="199" eb="200">
      <t>ガタ</t>
    </rPh>
    <rPh sb="201" eb="207">
      <t>シュウロウケイゾクシエン</t>
    </rPh>
    <rPh sb="208" eb="209">
      <t>ガタ</t>
    </rPh>
    <phoneticPr fontId="22"/>
  </si>
  <si>
    <t>福祉専門職員配置等加算に関する届出書（平成30年４月以降）
（療養介護・生活介護・自立訓練（機能訓練）・自立訓練（生活訓練）・就労移行支援・
就労継続支援Ａ型・就労継続支援Ｂ型・自立生活援助・共同生活援助・児童発達支援・
医療型児童発達支援・放課後等デイサービス）</t>
    <rPh sb="0" eb="2">
      <t>フクシ</t>
    </rPh>
    <rPh sb="2" eb="4">
      <t>センモン</t>
    </rPh>
    <rPh sb="4" eb="6">
      <t>ショクイン</t>
    </rPh>
    <rPh sb="6" eb="8">
      <t>ハイチ</t>
    </rPh>
    <rPh sb="8" eb="9">
      <t>トウ</t>
    </rPh>
    <rPh sb="9" eb="11">
      <t>カサン</t>
    </rPh>
    <rPh sb="12" eb="13">
      <t>カン</t>
    </rPh>
    <rPh sb="15" eb="18">
      <t>トドケデショ</t>
    </rPh>
    <rPh sb="31" eb="33">
      <t>リョウヨウ</t>
    </rPh>
    <rPh sb="33" eb="35">
      <t>カイゴ</t>
    </rPh>
    <rPh sb="36" eb="38">
      <t>セイカツ</t>
    </rPh>
    <rPh sb="38" eb="40">
      <t>カイゴ</t>
    </rPh>
    <rPh sb="41" eb="43">
      <t>ジリツ</t>
    </rPh>
    <rPh sb="43" eb="45">
      <t>クンレン</t>
    </rPh>
    <rPh sb="46" eb="48">
      <t>キノウ</t>
    </rPh>
    <rPh sb="48" eb="50">
      <t>クンレン</t>
    </rPh>
    <rPh sb="52" eb="54">
      <t>ジリツ</t>
    </rPh>
    <rPh sb="54" eb="56">
      <t>クンレン</t>
    </rPh>
    <rPh sb="57" eb="59">
      <t>セイカツ</t>
    </rPh>
    <rPh sb="59" eb="61">
      <t>クンレン</t>
    </rPh>
    <rPh sb="63" eb="65">
      <t>シュウロウ</t>
    </rPh>
    <rPh sb="65" eb="67">
      <t>イコウ</t>
    </rPh>
    <rPh sb="67" eb="69">
      <t>シエン</t>
    </rPh>
    <rPh sb="71" eb="73">
      <t>シュウロウ</t>
    </rPh>
    <rPh sb="73" eb="75">
      <t>ケイゾク</t>
    </rPh>
    <rPh sb="75" eb="77">
      <t>シエン</t>
    </rPh>
    <rPh sb="78" eb="79">
      <t>ガタ</t>
    </rPh>
    <rPh sb="80" eb="82">
      <t>シュウロウ</t>
    </rPh>
    <rPh sb="82" eb="84">
      <t>ケイゾク</t>
    </rPh>
    <rPh sb="84" eb="86">
      <t>シエン</t>
    </rPh>
    <rPh sb="87" eb="88">
      <t>ガタ</t>
    </rPh>
    <rPh sb="89" eb="91">
      <t>ジリツ</t>
    </rPh>
    <rPh sb="91" eb="93">
      <t>セイカツ</t>
    </rPh>
    <rPh sb="93" eb="95">
      <t>エンジョ</t>
    </rPh>
    <rPh sb="96" eb="98">
      <t>キョウドウ</t>
    </rPh>
    <rPh sb="98" eb="100">
      <t>セイカツ</t>
    </rPh>
    <rPh sb="100" eb="102">
      <t>エンジョ</t>
    </rPh>
    <rPh sb="103" eb="105">
      <t>ジドウ</t>
    </rPh>
    <rPh sb="105" eb="107">
      <t>ハッタツ</t>
    </rPh>
    <rPh sb="107" eb="109">
      <t>シエン</t>
    </rPh>
    <rPh sb="111" eb="113">
      <t>イリョウ</t>
    </rPh>
    <rPh sb="113" eb="114">
      <t>ガタ</t>
    </rPh>
    <rPh sb="114" eb="116">
      <t>ジドウ</t>
    </rPh>
    <rPh sb="116" eb="118">
      <t>ハッタツ</t>
    </rPh>
    <rPh sb="118" eb="120">
      <t>シエン</t>
    </rPh>
    <rPh sb="121" eb="124">
      <t>ホウカゴ</t>
    </rPh>
    <rPh sb="124" eb="125">
      <t>トウ</t>
    </rPh>
    <phoneticPr fontId="9"/>
  </si>
  <si>
    <t>　１　事業所・施設の名称</t>
    <rPh sb="3" eb="6">
      <t>ジギョウショ</t>
    </rPh>
    <rPh sb="7" eb="9">
      <t>シセツ</t>
    </rPh>
    <rPh sb="10" eb="12">
      <t>メイショウ</t>
    </rPh>
    <phoneticPr fontId="9"/>
  </si>
  <si>
    <t>２　異動区分</t>
    <rPh sb="2" eb="4">
      <t>イドウ</t>
    </rPh>
    <rPh sb="4" eb="6">
      <t>クブン</t>
    </rPh>
    <phoneticPr fontId="9"/>
  </si>
  <si>
    <t>新規</t>
    <phoneticPr fontId="23"/>
  </si>
  <si>
    <t>変更</t>
    <phoneticPr fontId="23"/>
  </si>
  <si>
    <t>終了</t>
    <phoneticPr fontId="23"/>
  </si>
  <si>
    <t>３　届出項目</t>
    <rPh sb="2" eb="4">
      <t>トドケデ</t>
    </rPh>
    <rPh sb="4" eb="6">
      <t>コウモク</t>
    </rPh>
    <phoneticPr fontId="9"/>
  </si>
  <si>
    <r>
      <t>福祉専門職員配置等加算(Ⅰ)　 　</t>
    </r>
    <r>
      <rPr>
        <sz val="9"/>
        <rFont val="ＭＳ ゴシック"/>
        <family val="3"/>
        <charset val="128"/>
      </rPr>
      <t>※有資格者35％以上</t>
    </r>
    <r>
      <rPr>
        <sz val="11"/>
        <rFont val="ＭＳ ゴシック"/>
        <family val="3"/>
        <charset val="128"/>
      </rPr>
      <t xml:space="preserve">　 </t>
    </r>
    <phoneticPr fontId="23"/>
  </si>
  <si>
    <r>
      <t>福祉専門職員配置等加算(Ⅱ)　 　</t>
    </r>
    <r>
      <rPr>
        <sz val="9"/>
        <rFont val="ＭＳ ゴシック"/>
        <family val="3"/>
        <charset val="128"/>
      </rPr>
      <t>※有資格者25％以上</t>
    </r>
    <phoneticPr fontId="23"/>
  </si>
  <si>
    <r>
      <t xml:space="preserve">福祉専門職員配置等加算(Ⅲ)　　 </t>
    </r>
    <r>
      <rPr>
        <sz val="9"/>
        <rFont val="ＭＳ ゴシック"/>
        <family val="3"/>
        <charset val="128"/>
      </rPr>
      <t>※常勤職員が75％以上又は勤続3年以上の常勤職員が30％以上</t>
    </r>
    <phoneticPr fontId="23"/>
  </si>
  <si>
    <t>　４　社会福祉士等の状況</t>
    <rPh sb="3" eb="5">
      <t>シャカイ</t>
    </rPh>
    <rPh sb="5" eb="7">
      <t>フクシ</t>
    </rPh>
    <rPh sb="7" eb="8">
      <t>シ</t>
    </rPh>
    <rPh sb="8" eb="9">
      <t>トウ</t>
    </rPh>
    <rPh sb="10" eb="12">
      <t>ジョウキョウ</t>
    </rPh>
    <phoneticPr fontId="9"/>
  </si>
  <si>
    <t>有・無</t>
    <rPh sb="0" eb="1">
      <t>ア</t>
    </rPh>
    <rPh sb="2" eb="3">
      <t>ナ</t>
    </rPh>
    <phoneticPr fontId="9"/>
  </si>
  <si>
    <t>①</t>
    <phoneticPr fontId="9"/>
  </si>
  <si>
    <t>生活支援員等の総数
（常勤）</t>
    <rPh sb="0" eb="2">
      <t>セイカツ</t>
    </rPh>
    <rPh sb="2" eb="4">
      <t>シエン</t>
    </rPh>
    <rPh sb="4" eb="5">
      <t>イン</t>
    </rPh>
    <rPh sb="5" eb="6">
      <t>トウ</t>
    </rPh>
    <rPh sb="7" eb="9">
      <t>ソウスウ</t>
    </rPh>
    <rPh sb="11" eb="13">
      <t>ジョウキン</t>
    </rPh>
    <phoneticPr fontId="9"/>
  </si>
  <si>
    <t>人</t>
    <rPh sb="0" eb="1">
      <t>ヒト</t>
    </rPh>
    <phoneticPr fontId="23"/>
  </si>
  <si>
    <t>②</t>
    <phoneticPr fontId="9"/>
  </si>
  <si>
    <t>①のうち社会福祉士等
の総数（常勤）</t>
    <rPh sb="4" eb="6">
      <t>シャカイ</t>
    </rPh>
    <rPh sb="6" eb="8">
      <t>フクシ</t>
    </rPh>
    <rPh sb="8" eb="9">
      <t>シ</t>
    </rPh>
    <rPh sb="9" eb="10">
      <t>トウ</t>
    </rPh>
    <rPh sb="12" eb="14">
      <t>ソウスウ</t>
    </rPh>
    <rPh sb="15" eb="17">
      <t>ジョウキン</t>
    </rPh>
    <phoneticPr fontId="9"/>
  </si>
  <si>
    <t>①に占める②の割合が
２５％又は３５％以上</t>
    <rPh sb="2" eb="3">
      <t>シ</t>
    </rPh>
    <rPh sb="7" eb="9">
      <t>ワリアイ</t>
    </rPh>
    <rPh sb="14" eb="15">
      <t>マタ</t>
    </rPh>
    <rPh sb="19" eb="21">
      <t>イジョウ</t>
    </rPh>
    <phoneticPr fontId="9"/>
  </si>
  <si>
    <t>　５　常勤職員の状況</t>
    <rPh sb="3" eb="5">
      <t>ジョウキン</t>
    </rPh>
    <rPh sb="5" eb="7">
      <t>ショクイン</t>
    </rPh>
    <rPh sb="8" eb="10">
      <t>ジョウキョウ</t>
    </rPh>
    <phoneticPr fontId="9"/>
  </si>
  <si>
    <t>生活支援員等の総数
（常勤換算）</t>
    <rPh sb="0" eb="2">
      <t>セイカツ</t>
    </rPh>
    <rPh sb="2" eb="4">
      <t>シエン</t>
    </rPh>
    <rPh sb="4" eb="5">
      <t>イン</t>
    </rPh>
    <rPh sb="5" eb="6">
      <t>トウ</t>
    </rPh>
    <rPh sb="7" eb="9">
      <t>ソウスウ</t>
    </rPh>
    <rPh sb="11" eb="13">
      <t>ジョウキン</t>
    </rPh>
    <rPh sb="13" eb="15">
      <t>カンザン</t>
    </rPh>
    <phoneticPr fontId="9"/>
  </si>
  <si>
    <t>①のうち常勤の者の数</t>
    <rPh sb="4" eb="6">
      <t>ジョウキン</t>
    </rPh>
    <rPh sb="7" eb="8">
      <t>モノ</t>
    </rPh>
    <rPh sb="9" eb="10">
      <t>カズ</t>
    </rPh>
    <phoneticPr fontId="9"/>
  </si>
  <si>
    <t>①に占める②の割合が
７５％以上</t>
    <rPh sb="2" eb="3">
      <t>シ</t>
    </rPh>
    <rPh sb="7" eb="9">
      <t>ワリアイ</t>
    </rPh>
    <rPh sb="14" eb="16">
      <t>イジョウ</t>
    </rPh>
    <phoneticPr fontId="9"/>
  </si>
  <si>
    <t>　６　勤続年数の状況</t>
    <rPh sb="3" eb="5">
      <t>キンゾク</t>
    </rPh>
    <rPh sb="5" eb="7">
      <t>ネンスウ</t>
    </rPh>
    <rPh sb="8" eb="10">
      <t>ジョウキョウ</t>
    </rPh>
    <phoneticPr fontId="9"/>
  </si>
  <si>
    <t>①のうち勤続年数３年以上の者の数</t>
    <rPh sb="4" eb="6">
      <t>キンゾク</t>
    </rPh>
    <rPh sb="6" eb="8">
      <t>ネンスウ</t>
    </rPh>
    <rPh sb="9" eb="10">
      <t>ネン</t>
    </rPh>
    <rPh sb="10" eb="12">
      <t>イジョウ</t>
    </rPh>
    <rPh sb="13" eb="14">
      <t>シャ</t>
    </rPh>
    <rPh sb="15" eb="16">
      <t>カズ</t>
    </rPh>
    <phoneticPr fontId="9"/>
  </si>
  <si>
    <t>①に占める②の割合が
３０％以上</t>
    <rPh sb="2" eb="3">
      <t>シ</t>
    </rPh>
    <rPh sb="7" eb="9">
      <t>ワリアイ</t>
    </rPh>
    <rPh sb="14" eb="16">
      <t>イジョウ</t>
    </rPh>
    <phoneticPr fontId="9"/>
  </si>
  <si>
    <t>備考１　「異動区分」、「届出項目」欄については、該当する番号に○を付してください。</t>
    <rPh sb="0" eb="2">
      <t>ビコウ</t>
    </rPh>
    <rPh sb="5" eb="7">
      <t>イドウ</t>
    </rPh>
    <rPh sb="7" eb="9">
      <t>クブン</t>
    </rPh>
    <rPh sb="12" eb="14">
      <t>トドケデ</t>
    </rPh>
    <rPh sb="14" eb="16">
      <t>コウモク</t>
    </rPh>
    <rPh sb="17" eb="18">
      <t>ラン</t>
    </rPh>
    <rPh sb="24" eb="26">
      <t>ガイトウ</t>
    </rPh>
    <rPh sb="28" eb="30">
      <t>バンゴウ</t>
    </rPh>
    <rPh sb="33" eb="34">
      <t>フ</t>
    </rPh>
    <phoneticPr fontId="9"/>
  </si>
  <si>
    <t>　　２　ここでいう常勤とは、「障害者の日常生活及び社会生活を総合的に支援するための法律に基づく指定障害福祉サー</t>
    <rPh sb="9" eb="11">
      <t>ジョウキン</t>
    </rPh>
    <rPh sb="15" eb="43">
      <t>ソウゴウシエンホウ</t>
    </rPh>
    <rPh sb="44" eb="45">
      <t>モト</t>
    </rPh>
    <rPh sb="47" eb="49">
      <t>シテイ</t>
    </rPh>
    <rPh sb="49" eb="51">
      <t>ショウガイ</t>
    </rPh>
    <rPh sb="51" eb="53">
      <t>フクシ</t>
    </rPh>
    <phoneticPr fontId="9"/>
  </si>
  <si>
    <t>　　　ビスの事業等の人員、設備及び運営に関する基準について」（平成１８年１２月６日厚生労働省社会・援護局障害</t>
    <rPh sb="23" eb="25">
      <t>キジュン</t>
    </rPh>
    <rPh sb="31" eb="33">
      <t>ヘイセイ</t>
    </rPh>
    <rPh sb="35" eb="36">
      <t>ネン</t>
    </rPh>
    <rPh sb="38" eb="39">
      <t>ガツ</t>
    </rPh>
    <rPh sb="40" eb="41">
      <t>ニチ</t>
    </rPh>
    <rPh sb="41" eb="43">
      <t>コウセイ</t>
    </rPh>
    <rPh sb="43" eb="46">
      <t>ロウドウショウ</t>
    </rPh>
    <rPh sb="46" eb="48">
      <t>シャカイ</t>
    </rPh>
    <rPh sb="49" eb="51">
      <t>エンゴ</t>
    </rPh>
    <rPh sb="51" eb="52">
      <t>キョク</t>
    </rPh>
    <rPh sb="52" eb="54">
      <t>ショウガイ</t>
    </rPh>
    <phoneticPr fontId="9"/>
  </si>
  <si>
    <t>　　　保健福祉部長通知）第二の２の（３）に定義する「常勤」をいう。</t>
    <rPh sb="26" eb="28">
      <t>ジョウキン</t>
    </rPh>
    <phoneticPr fontId="9"/>
  </si>
  <si>
    <t>　　３　ここでいう生活支援員等とは、</t>
    <rPh sb="9" eb="11">
      <t>セイカツ</t>
    </rPh>
    <rPh sb="11" eb="13">
      <t>シエン</t>
    </rPh>
    <rPh sb="13" eb="14">
      <t>イン</t>
    </rPh>
    <rPh sb="14" eb="15">
      <t>トウ</t>
    </rPh>
    <phoneticPr fontId="9"/>
  </si>
  <si>
    <t>　　　○療養介護にあっては、生活支援員</t>
    <rPh sb="4" eb="6">
      <t>リョウヨウ</t>
    </rPh>
    <rPh sb="6" eb="8">
      <t>カイゴ</t>
    </rPh>
    <rPh sb="14" eb="16">
      <t>セイカツ</t>
    </rPh>
    <rPh sb="16" eb="18">
      <t>シエン</t>
    </rPh>
    <rPh sb="18" eb="19">
      <t>イン</t>
    </rPh>
    <phoneticPr fontId="9"/>
  </si>
  <si>
    <t>　　　○生活介護にあっては、生活支援員又は共生型生活介護従業者</t>
    <rPh sb="4" eb="6">
      <t>セイカツ</t>
    </rPh>
    <rPh sb="6" eb="8">
      <t>カイゴ</t>
    </rPh>
    <rPh sb="14" eb="16">
      <t>セイカツ</t>
    </rPh>
    <rPh sb="16" eb="18">
      <t>シエン</t>
    </rPh>
    <rPh sb="18" eb="19">
      <t>イン</t>
    </rPh>
    <phoneticPr fontId="9"/>
  </si>
  <si>
    <t>　　　○自立訓練（機能訓練）にあっては、生活支援員又は共生型自立訓練（機能訓練）従業者</t>
    <rPh sb="4" eb="6">
      <t>ジリツ</t>
    </rPh>
    <rPh sb="6" eb="8">
      <t>クンレン</t>
    </rPh>
    <rPh sb="9" eb="11">
      <t>キノウ</t>
    </rPh>
    <rPh sb="11" eb="13">
      <t>クンレン</t>
    </rPh>
    <rPh sb="20" eb="22">
      <t>セイカツ</t>
    </rPh>
    <rPh sb="22" eb="24">
      <t>シエン</t>
    </rPh>
    <rPh sb="24" eb="25">
      <t>イン</t>
    </rPh>
    <phoneticPr fontId="9"/>
  </si>
  <si>
    <t>　　　○自立訓練（生活訓練）にあっては、生活支援員、地域移行支援員又は共生型自立訓練（生活訓練）従業者</t>
    <rPh sb="4" eb="6">
      <t>ジリツ</t>
    </rPh>
    <rPh sb="6" eb="8">
      <t>クンレン</t>
    </rPh>
    <rPh sb="9" eb="11">
      <t>セイカツ</t>
    </rPh>
    <rPh sb="11" eb="13">
      <t>クンレン</t>
    </rPh>
    <rPh sb="20" eb="22">
      <t>セイカツ</t>
    </rPh>
    <rPh sb="22" eb="24">
      <t>シエン</t>
    </rPh>
    <rPh sb="24" eb="25">
      <t>イン</t>
    </rPh>
    <rPh sb="26" eb="28">
      <t>チイキ</t>
    </rPh>
    <rPh sb="28" eb="30">
      <t>イコウ</t>
    </rPh>
    <rPh sb="30" eb="32">
      <t>シエン</t>
    </rPh>
    <rPh sb="32" eb="33">
      <t>イン</t>
    </rPh>
    <phoneticPr fontId="9"/>
  </si>
  <si>
    <t>　　　○就労移行支援にあっては、職業指導員、生活支援員又は就労支援員</t>
    <rPh sb="4" eb="6">
      <t>シュウロウ</t>
    </rPh>
    <rPh sb="6" eb="8">
      <t>イコウ</t>
    </rPh>
    <rPh sb="8" eb="10">
      <t>シエン</t>
    </rPh>
    <rPh sb="16" eb="18">
      <t>ショクギョウ</t>
    </rPh>
    <rPh sb="18" eb="21">
      <t>シドウイン</t>
    </rPh>
    <rPh sb="22" eb="24">
      <t>セイカツ</t>
    </rPh>
    <rPh sb="24" eb="26">
      <t>シエン</t>
    </rPh>
    <rPh sb="26" eb="27">
      <t>イン</t>
    </rPh>
    <rPh sb="27" eb="28">
      <t>マタ</t>
    </rPh>
    <rPh sb="29" eb="31">
      <t>シュウロウ</t>
    </rPh>
    <rPh sb="31" eb="33">
      <t>シエン</t>
    </rPh>
    <rPh sb="33" eb="34">
      <t>イン</t>
    </rPh>
    <phoneticPr fontId="9"/>
  </si>
  <si>
    <t>　　　○就労継続支援Ａ型・Ｂ型にあっては、職業指導員又は生活支援員</t>
    <rPh sb="4" eb="6">
      <t>シュウロウ</t>
    </rPh>
    <rPh sb="6" eb="8">
      <t>ケイゾク</t>
    </rPh>
    <rPh sb="8" eb="10">
      <t>シエン</t>
    </rPh>
    <rPh sb="11" eb="12">
      <t>ガタ</t>
    </rPh>
    <rPh sb="14" eb="15">
      <t>ガタ</t>
    </rPh>
    <rPh sb="21" eb="23">
      <t>ショクギョウ</t>
    </rPh>
    <rPh sb="23" eb="26">
      <t>シドウイン</t>
    </rPh>
    <rPh sb="26" eb="27">
      <t>マタ</t>
    </rPh>
    <rPh sb="28" eb="30">
      <t>セイカツ</t>
    </rPh>
    <rPh sb="30" eb="32">
      <t>シエン</t>
    </rPh>
    <rPh sb="32" eb="33">
      <t>イン</t>
    </rPh>
    <phoneticPr fontId="9"/>
  </si>
  <si>
    <t>　　　○自立生活援助にあっては、地域生活支援員</t>
    <rPh sb="6" eb="8">
      <t>セイカツ</t>
    </rPh>
    <rPh sb="8" eb="10">
      <t>エンジョ</t>
    </rPh>
    <rPh sb="16" eb="18">
      <t>チイキ</t>
    </rPh>
    <phoneticPr fontId="9"/>
  </si>
  <si>
    <t>　　　○共同生活援助にあっては、世話人又は生活支援員（外部サービス利用型にあっては、世話人）</t>
    <rPh sb="4" eb="6">
      <t>キョウドウ</t>
    </rPh>
    <rPh sb="6" eb="8">
      <t>セイカツ</t>
    </rPh>
    <rPh sb="8" eb="10">
      <t>エンジョ</t>
    </rPh>
    <rPh sb="16" eb="19">
      <t>セワニン</t>
    </rPh>
    <rPh sb="19" eb="20">
      <t>マタ</t>
    </rPh>
    <rPh sb="21" eb="23">
      <t>セイカツ</t>
    </rPh>
    <rPh sb="23" eb="25">
      <t>シエン</t>
    </rPh>
    <rPh sb="25" eb="26">
      <t>イン</t>
    </rPh>
    <rPh sb="42" eb="45">
      <t>セワニン</t>
    </rPh>
    <phoneticPr fontId="9"/>
  </si>
  <si>
    <t>　　　○児童発達支援にあっては、加算（Ⅰ）（Ⅱ）においては、児童指導員、障害福祉サービス経験者</t>
    <rPh sb="4" eb="6">
      <t>ジドウ</t>
    </rPh>
    <rPh sb="6" eb="8">
      <t>ハッタツ</t>
    </rPh>
    <rPh sb="8" eb="10">
      <t>シエン</t>
    </rPh>
    <rPh sb="16" eb="18">
      <t>カサン</t>
    </rPh>
    <phoneticPr fontId="9"/>
  </si>
  <si>
    <t>　　　　又は共生型児童発達支援従業者、</t>
    <phoneticPr fontId="9"/>
  </si>
  <si>
    <t>　　　　加算（Ⅲ）においては、児童指導員、保育士若しくは障害福祉サービス経験者又は共生型児童発達支援従業者</t>
    <phoneticPr fontId="9"/>
  </si>
  <si>
    <t>　　　○医療型児童発達支援にあっては、加算（Ⅰ）（Ⅱ）においては、児童指導員又は指定発達支援医療機関の職員、</t>
    <rPh sb="38" eb="39">
      <t>マタ</t>
    </rPh>
    <phoneticPr fontId="9"/>
  </si>
  <si>
    <t>　　　　加算（Ⅲ）においては、児童指導員、保育士又は指定発達支援医療機関の職員</t>
    <rPh sb="24" eb="25">
      <t>マタ</t>
    </rPh>
    <rPh sb="26" eb="28">
      <t>シテイ</t>
    </rPh>
    <rPh sb="28" eb="30">
      <t>ハッタツ</t>
    </rPh>
    <rPh sb="30" eb="32">
      <t>シエン</t>
    </rPh>
    <rPh sb="32" eb="34">
      <t>イリョウ</t>
    </rPh>
    <rPh sb="34" eb="36">
      <t>キカン</t>
    </rPh>
    <rPh sb="37" eb="39">
      <t>ショクイン</t>
    </rPh>
    <phoneticPr fontId="9"/>
  </si>
  <si>
    <t>　　　○放課後等デイサービスにあっては、（Ⅰ）（Ⅱ）においては、児童指導員、障害福祉サービス経験者</t>
    <rPh sb="32" eb="34">
      <t>ジドウ</t>
    </rPh>
    <rPh sb="38" eb="40">
      <t>ショウガイ</t>
    </rPh>
    <rPh sb="40" eb="42">
      <t>フクシ</t>
    </rPh>
    <rPh sb="46" eb="49">
      <t>ケイケンシャ</t>
    </rPh>
    <phoneticPr fontId="9"/>
  </si>
  <si>
    <t>　　　　又は共生型放課後等デイサービス従業者、</t>
    <phoneticPr fontId="9"/>
  </si>
  <si>
    <t>　　　　加算（Ⅲ）においては、児童指導員、保育士若しくは障害福祉サービス経験者又は共生型放課後等デイサービス従業者</t>
    <rPh sb="15" eb="17">
      <t>ジドウ</t>
    </rPh>
    <rPh sb="24" eb="25">
      <t>モ</t>
    </rPh>
    <rPh sb="28" eb="30">
      <t>ショウガイ</t>
    </rPh>
    <rPh sb="30" eb="32">
      <t>フクシ</t>
    </rPh>
    <rPh sb="36" eb="39">
      <t>ケイケンシャ</t>
    </rPh>
    <phoneticPr fontId="9"/>
  </si>
  <si>
    <t>　　　　のことをいう。</t>
    <phoneticPr fontId="9"/>
  </si>
  <si>
    <t>（別紙51）</t>
    <rPh sb="1" eb="3">
      <t>ベッシ</t>
    </rPh>
    <phoneticPr fontId="33"/>
  </si>
  <si>
    <t>居住支援連携体制加算に関する届出書</t>
    <rPh sb="0" eb="2">
      <t>キョジュウ</t>
    </rPh>
    <rPh sb="2" eb="4">
      <t>シエン</t>
    </rPh>
    <rPh sb="4" eb="6">
      <t>レンケイ</t>
    </rPh>
    <rPh sb="6" eb="8">
      <t>タイセイ</t>
    </rPh>
    <rPh sb="8" eb="10">
      <t>カサン</t>
    </rPh>
    <phoneticPr fontId="9"/>
  </si>
  <si>
    <t>事業所所在地</t>
    <rPh sb="0" eb="3">
      <t>ジギョウショ</t>
    </rPh>
    <rPh sb="3" eb="6">
      <t>ショザイチ</t>
    </rPh>
    <phoneticPr fontId="9"/>
  </si>
  <si>
    <t>異動区分</t>
    <rPh sb="0" eb="2">
      <t>イドウ</t>
    </rPh>
    <rPh sb="2" eb="4">
      <t>クブン</t>
    </rPh>
    <phoneticPr fontId="9"/>
  </si>
  <si>
    <t>１　新規　　　　　　　　　２　変更　　　　　　　　　　３　終了</t>
  </si>
  <si>
    <t>居住支援法人又は居住支援協議会との連携状況</t>
    <rPh sb="0" eb="2">
      <t>キョジュウ</t>
    </rPh>
    <rPh sb="2" eb="4">
      <t>シエン</t>
    </rPh>
    <rPh sb="4" eb="6">
      <t>ホウジン</t>
    </rPh>
    <rPh sb="6" eb="7">
      <t>マタ</t>
    </rPh>
    <rPh sb="8" eb="10">
      <t>キョジュウ</t>
    </rPh>
    <rPh sb="10" eb="12">
      <t>シエン</t>
    </rPh>
    <rPh sb="12" eb="15">
      <t>キョウギカイ</t>
    </rPh>
    <rPh sb="17" eb="19">
      <t>レンケイ</t>
    </rPh>
    <phoneticPr fontId="9"/>
  </si>
  <si>
    <t>居住支援法人又は居住支援協議会の名称</t>
    <rPh sb="0" eb="2">
      <t>キョジュウ</t>
    </rPh>
    <rPh sb="2" eb="4">
      <t>シエン</t>
    </rPh>
    <rPh sb="4" eb="6">
      <t>ホウジン</t>
    </rPh>
    <rPh sb="6" eb="7">
      <t>マタ</t>
    </rPh>
    <rPh sb="8" eb="10">
      <t>キョジュウ</t>
    </rPh>
    <rPh sb="10" eb="12">
      <t>シエン</t>
    </rPh>
    <rPh sb="12" eb="15">
      <t>キョウギカイ</t>
    </rPh>
    <phoneticPr fontId="9"/>
  </si>
  <si>
    <t>居住支援法人又は居住支援協議会の所在地</t>
    <rPh sb="0" eb="2">
      <t>キョジュウ</t>
    </rPh>
    <rPh sb="2" eb="4">
      <t>シエン</t>
    </rPh>
    <rPh sb="4" eb="6">
      <t>ホウジン</t>
    </rPh>
    <rPh sb="6" eb="7">
      <t>マタ</t>
    </rPh>
    <rPh sb="8" eb="10">
      <t>キョジュウ</t>
    </rPh>
    <rPh sb="10" eb="12">
      <t>シエン</t>
    </rPh>
    <rPh sb="12" eb="15">
      <t>キョウギカイ</t>
    </rPh>
    <phoneticPr fontId="9"/>
  </si>
  <si>
    <t>注１　「異動区分」欄については、該当する番号に○を付してください。</t>
    <rPh sb="0" eb="1">
      <t>チュウ</t>
    </rPh>
    <rPh sb="4" eb="6">
      <t>イドウ</t>
    </rPh>
    <rPh sb="6" eb="8">
      <t>クブン</t>
    </rPh>
    <rPh sb="9" eb="10">
      <t>ラン</t>
    </rPh>
    <rPh sb="16" eb="18">
      <t>ガイトウ</t>
    </rPh>
    <rPh sb="20" eb="22">
      <t>バンゴウ</t>
    </rPh>
    <rPh sb="25" eb="26">
      <t>フ</t>
    </rPh>
    <phoneticPr fontId="9"/>
  </si>
  <si>
    <t>注２　居住支援法人又は居住支援協議会との連携の計画等を示す文書を添付してください。</t>
    <rPh sb="0" eb="1">
      <t>チュウ</t>
    </rPh>
    <rPh sb="3" eb="5">
      <t>キョジュウ</t>
    </rPh>
    <rPh sb="5" eb="7">
      <t>シエン</t>
    </rPh>
    <rPh sb="7" eb="9">
      <t>ホウジン</t>
    </rPh>
    <rPh sb="9" eb="10">
      <t>マタ</t>
    </rPh>
    <rPh sb="11" eb="13">
      <t>キョジュウ</t>
    </rPh>
    <rPh sb="13" eb="15">
      <t>シエン</t>
    </rPh>
    <rPh sb="15" eb="18">
      <t>キョウギカイ</t>
    </rPh>
    <rPh sb="20" eb="22">
      <t>レンケイ</t>
    </rPh>
    <rPh sb="23" eb="25">
      <t>ケイカク</t>
    </rPh>
    <rPh sb="25" eb="26">
      <t>トウ</t>
    </rPh>
    <rPh sb="27" eb="28">
      <t>シメ</t>
    </rPh>
    <rPh sb="29" eb="31">
      <t>ブンショ</t>
    </rPh>
    <rPh sb="32" eb="34">
      <t>テンプ</t>
    </rPh>
    <phoneticPr fontId="9"/>
  </si>
  <si>
    <t>ピアサポート体制加算に関する届出書</t>
    <rPh sb="6" eb="8">
      <t>タイセイ</t>
    </rPh>
    <rPh sb="8" eb="10">
      <t>カサン</t>
    </rPh>
    <rPh sb="11" eb="12">
      <t>カン</t>
    </rPh>
    <rPh sb="14" eb="16">
      <t>トドケデ</t>
    </rPh>
    <rPh sb="16" eb="17">
      <t>ショ</t>
    </rPh>
    <phoneticPr fontId="9"/>
  </si>
  <si>
    <t>１　事業所名</t>
    <rPh sb="2" eb="5">
      <t>ジギョウショ</t>
    </rPh>
    <rPh sb="5" eb="6">
      <t>メイ</t>
    </rPh>
    <phoneticPr fontId="9"/>
  </si>
  <si>
    <t>２　サービスの種類</t>
    <rPh sb="7" eb="9">
      <t>シュルイ</t>
    </rPh>
    <phoneticPr fontId="9"/>
  </si>
  <si>
    <t>３　異動区分</t>
    <rPh sb="2" eb="4">
      <t>イドウ</t>
    </rPh>
    <rPh sb="4" eb="6">
      <t>クブン</t>
    </rPh>
    <phoneticPr fontId="9"/>
  </si>
  <si>
    <t>１　新規　　　　　２　変更　　　　　３　終了</t>
    <rPh sb="2" eb="4">
      <t>シンキ</t>
    </rPh>
    <rPh sb="11" eb="13">
      <t>ヘンコウ</t>
    </rPh>
    <rPh sb="20" eb="22">
      <t>シュウリョウ</t>
    </rPh>
    <phoneticPr fontId="9"/>
  </si>
  <si>
    <t>４　障害者ピアサ
　ポート研修修了
　職員</t>
    <rPh sb="15" eb="17">
      <t>シュウリョウ</t>
    </rPh>
    <rPh sb="19" eb="21">
      <t>ショクイン</t>
    </rPh>
    <phoneticPr fontId="9"/>
  </si>
  <si>
    <t>＜雇用されている障害者又は障害者であった者＞</t>
    <rPh sb="1" eb="3">
      <t>コヨウ</t>
    </rPh>
    <rPh sb="8" eb="11">
      <t>ショウガイシャ</t>
    </rPh>
    <rPh sb="11" eb="12">
      <t>マタ</t>
    </rPh>
    <rPh sb="13" eb="16">
      <t>ショウガイシャ</t>
    </rPh>
    <rPh sb="20" eb="21">
      <t>シャ</t>
    </rPh>
    <phoneticPr fontId="9"/>
  </si>
  <si>
    <t>職種</t>
    <rPh sb="0" eb="2">
      <t>ショクシュ</t>
    </rPh>
    <phoneticPr fontId="9"/>
  </si>
  <si>
    <t>修了した研修の名称</t>
    <rPh sb="0" eb="2">
      <t>シュウリョウ</t>
    </rPh>
    <rPh sb="4" eb="6">
      <t>ケンシュウ</t>
    </rPh>
    <rPh sb="7" eb="9">
      <t>メイショウ</t>
    </rPh>
    <phoneticPr fontId="9"/>
  </si>
  <si>
    <t>受講
年度</t>
    <rPh sb="0" eb="2">
      <t>ジュコウ</t>
    </rPh>
    <rPh sb="3" eb="5">
      <t>ネンド</t>
    </rPh>
    <phoneticPr fontId="23"/>
  </si>
  <si>
    <t>研修の
実施主体</t>
    <phoneticPr fontId="23"/>
  </si>
  <si>
    <t>年</t>
    <rPh sb="0" eb="1">
      <t>ネン</t>
    </rPh>
    <phoneticPr fontId="23"/>
  </si>
  <si>
    <t>常勤（人）</t>
    <rPh sb="0" eb="2">
      <t>ジョウキン</t>
    </rPh>
    <rPh sb="3" eb="4">
      <t>ニン</t>
    </rPh>
    <phoneticPr fontId="9"/>
  </si>
  <si>
    <t>非常勤（人）</t>
    <rPh sb="0" eb="3">
      <t>ヒジョウキン</t>
    </rPh>
    <rPh sb="4" eb="5">
      <t>ニン</t>
    </rPh>
    <phoneticPr fontId="9"/>
  </si>
  <si>
    <t>合計（人）</t>
    <rPh sb="0" eb="2">
      <t>ゴウケイ</t>
    </rPh>
    <rPh sb="3" eb="4">
      <t>ニン</t>
    </rPh>
    <phoneticPr fontId="9"/>
  </si>
  <si>
    <t>（0.5以上であること）　</t>
    <phoneticPr fontId="23"/>
  </si>
  <si>
    <t>実人員</t>
    <rPh sb="0" eb="3">
      <t>ジツジンイン</t>
    </rPh>
    <phoneticPr fontId="9"/>
  </si>
  <si>
    <t>常勤換算数</t>
    <rPh sb="0" eb="2">
      <t>ジョウキン</t>
    </rPh>
    <rPh sb="2" eb="4">
      <t>カンサン</t>
    </rPh>
    <rPh sb="4" eb="5">
      <t>スウ</t>
    </rPh>
    <phoneticPr fontId="9"/>
  </si>
  <si>
    <t>＜その他の職員＞</t>
    <rPh sb="3" eb="4">
      <t>タ</t>
    </rPh>
    <rPh sb="5" eb="7">
      <t>ショクイン</t>
    </rPh>
    <phoneticPr fontId="9"/>
  </si>
  <si>
    <t>５　研修の実施</t>
    <rPh sb="2" eb="4">
      <t>ケンシュウ</t>
    </rPh>
    <rPh sb="5" eb="7">
      <t>ジッシ</t>
    </rPh>
    <phoneticPr fontId="23"/>
  </si>
  <si>
    <t>　直上により配置した者のいずれかにより、当該事業所等の従業者に対し、障害者に対する配慮等に関する研修を年１回以上行っている。</t>
    <phoneticPr fontId="23"/>
  </si>
  <si>
    <t>確認欄</t>
    <rPh sb="0" eb="2">
      <t>カクニン</t>
    </rPh>
    <rPh sb="2" eb="3">
      <t>ラン</t>
    </rPh>
    <phoneticPr fontId="23"/>
  </si>
  <si>
    <t>注１　研修を修了した職員は、＜障害者又は障害者であった者＞及び＜その他の職員＞それぞれ常勤換算方法で
　　0.5以上を配置（併設する事業所（指定自立生活援助事業所、指定地域移行支援事業所、指定地域定着支援
　　事業所、指定計画相談支援事業所又は指定障害児相談支援事業所に限る。）の職員を兼務する場合は当該兼
　　務先を含む業務時間の合計が常勤換算方法で0.5以上になる場合を含む）してください。</t>
    <rPh sb="0" eb="1">
      <t>チュウ</t>
    </rPh>
    <rPh sb="3" eb="5">
      <t>ケンシュウ</t>
    </rPh>
    <rPh sb="6" eb="8">
      <t>シュウリョウ</t>
    </rPh>
    <rPh sb="10" eb="12">
      <t>ショクイン</t>
    </rPh>
    <rPh sb="15" eb="18">
      <t>ショウガイシャ</t>
    </rPh>
    <rPh sb="18" eb="19">
      <t>マタ</t>
    </rPh>
    <rPh sb="20" eb="23">
      <t>ショウガイシャ</t>
    </rPh>
    <rPh sb="27" eb="28">
      <t>モノ</t>
    </rPh>
    <rPh sb="29" eb="30">
      <t>オヨ</t>
    </rPh>
    <rPh sb="34" eb="35">
      <t>タ</t>
    </rPh>
    <rPh sb="36" eb="38">
      <t>ショクイン</t>
    </rPh>
    <rPh sb="43" eb="45">
      <t>ジョウキン</t>
    </rPh>
    <rPh sb="45" eb="47">
      <t>カンサン</t>
    </rPh>
    <rPh sb="47" eb="49">
      <t>ホウホウ</t>
    </rPh>
    <rPh sb="56" eb="58">
      <t>イジョウ</t>
    </rPh>
    <rPh sb="59" eb="61">
      <t>ハイチ</t>
    </rPh>
    <phoneticPr fontId="9"/>
  </si>
  <si>
    <t>注２　修了した研修の名称欄は「地域生活支援事業の障害者ピアサポート研修の基礎研修及び専門研修」等と具
　　体的に記載。</t>
    <rPh sb="0" eb="1">
      <t>チュウ</t>
    </rPh>
    <rPh sb="3" eb="5">
      <t>シュウリョウ</t>
    </rPh>
    <rPh sb="7" eb="9">
      <t>ケンシュウ</t>
    </rPh>
    <rPh sb="10" eb="12">
      <t>メイショウ</t>
    </rPh>
    <rPh sb="12" eb="13">
      <t>ラン</t>
    </rPh>
    <rPh sb="15" eb="17">
      <t>チイキ</t>
    </rPh>
    <rPh sb="17" eb="19">
      <t>セイカツ</t>
    </rPh>
    <rPh sb="19" eb="21">
      <t>シエン</t>
    </rPh>
    <rPh sb="21" eb="23">
      <t>ジギョウ</t>
    </rPh>
    <rPh sb="24" eb="27">
      <t>ショウガイシャ</t>
    </rPh>
    <rPh sb="33" eb="35">
      <t>ケンシュウ</t>
    </rPh>
    <rPh sb="36" eb="38">
      <t>キソ</t>
    </rPh>
    <rPh sb="38" eb="40">
      <t>ケンシュウ</t>
    </rPh>
    <rPh sb="40" eb="41">
      <t>オヨ</t>
    </rPh>
    <rPh sb="42" eb="44">
      <t>センモン</t>
    </rPh>
    <rPh sb="44" eb="46">
      <t>ケンシュウ</t>
    </rPh>
    <rPh sb="47" eb="48">
      <t>トウ</t>
    </rPh>
    <rPh sb="49" eb="50">
      <t>グ</t>
    </rPh>
    <rPh sb="53" eb="54">
      <t>カラダ</t>
    </rPh>
    <rPh sb="54" eb="55">
      <t>テキ</t>
    </rPh>
    <rPh sb="56" eb="58">
      <t>キサイ</t>
    </rPh>
    <phoneticPr fontId="9"/>
  </si>
  <si>
    <t>注３　受講した研修の実施要綱、カリキュラム及び研修を修了したことを証明する書類等を添付してください。</t>
    <rPh sb="0" eb="1">
      <t>チュウ</t>
    </rPh>
    <rPh sb="3" eb="5">
      <t>ジュコウ</t>
    </rPh>
    <rPh sb="7" eb="9">
      <t>ケンシュウ</t>
    </rPh>
    <rPh sb="10" eb="12">
      <t>ジッシ</t>
    </rPh>
    <rPh sb="12" eb="14">
      <t>ヨウコウ</t>
    </rPh>
    <rPh sb="21" eb="22">
      <t>オヨ</t>
    </rPh>
    <rPh sb="23" eb="25">
      <t>ケンシュウ</t>
    </rPh>
    <rPh sb="26" eb="28">
      <t>シュウリョウ</t>
    </rPh>
    <rPh sb="33" eb="35">
      <t>ショウメイ</t>
    </rPh>
    <rPh sb="37" eb="39">
      <t>ショルイ</t>
    </rPh>
    <rPh sb="39" eb="40">
      <t>トウ</t>
    </rPh>
    <rPh sb="41" eb="43">
      <t>テンプ</t>
    </rPh>
    <phoneticPr fontId="9"/>
  </si>
  <si>
    <t>地域生活支援拠点等に関連する加算の届出</t>
    <rPh sb="0" eb="2">
      <t>チイキ</t>
    </rPh>
    <rPh sb="2" eb="4">
      <t>セイカツ</t>
    </rPh>
    <rPh sb="4" eb="6">
      <t>シエン</t>
    </rPh>
    <rPh sb="6" eb="8">
      <t>キョテン</t>
    </rPh>
    <rPh sb="8" eb="9">
      <t>トウ</t>
    </rPh>
    <rPh sb="10" eb="12">
      <t>カンレン</t>
    </rPh>
    <rPh sb="14" eb="16">
      <t>カサン</t>
    </rPh>
    <rPh sb="17" eb="19">
      <t>トドケデ</t>
    </rPh>
    <phoneticPr fontId="9"/>
  </si>
  <si>
    <t>地域生活支援拠点等に関連する加算の要件を満たす事業所として、以下のとおり届け出ます。</t>
    <rPh sb="0" eb="2">
      <t>チイキ</t>
    </rPh>
    <rPh sb="2" eb="4">
      <t>セイカツ</t>
    </rPh>
    <rPh sb="4" eb="6">
      <t>シエン</t>
    </rPh>
    <rPh sb="6" eb="8">
      <t>キョテン</t>
    </rPh>
    <rPh sb="8" eb="9">
      <t>トウ</t>
    </rPh>
    <rPh sb="10" eb="12">
      <t>カンレン</t>
    </rPh>
    <rPh sb="14" eb="16">
      <t>カサン</t>
    </rPh>
    <rPh sb="17" eb="19">
      <t>ヨウケン</t>
    </rPh>
    <rPh sb="20" eb="21">
      <t>ミ</t>
    </rPh>
    <rPh sb="23" eb="25">
      <t>ジギョウ</t>
    </rPh>
    <rPh sb="25" eb="26">
      <t>ジョ</t>
    </rPh>
    <rPh sb="30" eb="32">
      <t>イカ</t>
    </rPh>
    <rPh sb="36" eb="37">
      <t>トド</t>
    </rPh>
    <rPh sb="38" eb="39">
      <t>デ</t>
    </rPh>
    <phoneticPr fontId="9"/>
  </si>
  <si>
    <t>１　届出区分</t>
    <rPh sb="2" eb="4">
      <t>トドケデ</t>
    </rPh>
    <rPh sb="4" eb="6">
      <t>クブン</t>
    </rPh>
    <phoneticPr fontId="106"/>
  </si>
  <si>
    <t>２　事業所の名称</t>
    <rPh sb="2" eb="4">
      <t>ジギョウ</t>
    </rPh>
    <rPh sb="4" eb="5">
      <t>ジョ</t>
    </rPh>
    <rPh sb="6" eb="8">
      <t>メイショウ</t>
    </rPh>
    <phoneticPr fontId="106"/>
  </si>
  <si>
    <t>３　地域生活支援拠点等
　としての位置付け</t>
    <rPh sb="2" eb="11">
      <t>チイキセイカツシエンキョテントウ</t>
    </rPh>
    <rPh sb="17" eb="20">
      <t>イチヅ</t>
    </rPh>
    <phoneticPr fontId="106"/>
  </si>
  <si>
    <t>市町村により地域生活支援拠点等として
位置付けられたことを証明する運営規程の有無</t>
    <rPh sb="0" eb="3">
      <t>シチョウソン</t>
    </rPh>
    <rPh sb="29" eb="31">
      <t>ショウメイ</t>
    </rPh>
    <rPh sb="33" eb="35">
      <t>ウンエイ</t>
    </rPh>
    <rPh sb="35" eb="37">
      <t>キテイ</t>
    </rPh>
    <rPh sb="38" eb="40">
      <t>ウム</t>
    </rPh>
    <phoneticPr fontId="22"/>
  </si>
  <si>
    <t>有　　　・　　　無</t>
    <rPh sb="0" eb="1">
      <t>ア</t>
    </rPh>
    <rPh sb="8" eb="9">
      <t>ナ</t>
    </rPh>
    <phoneticPr fontId="22"/>
  </si>
  <si>
    <t>市町村により地域生活支援拠点等として位置付けられた日付</t>
    <rPh sb="25" eb="27">
      <t>ヒヅケ</t>
    </rPh>
    <phoneticPr fontId="22"/>
  </si>
  <si>
    <t>年</t>
    <rPh sb="0" eb="1">
      <t>ネン</t>
    </rPh>
    <phoneticPr fontId="22"/>
  </si>
  <si>
    <t>月</t>
    <rPh sb="0" eb="1">
      <t>ツキ</t>
    </rPh>
    <phoneticPr fontId="22"/>
  </si>
  <si>
    <t>日</t>
    <rPh sb="0" eb="1">
      <t>ヒ</t>
    </rPh>
    <phoneticPr fontId="22"/>
  </si>
  <si>
    <t>４　市町村及び地域生活
　支援拠点等との連携及
　び調整に従事する者の
　氏名</t>
    <rPh sb="7" eb="9">
      <t>チイキ</t>
    </rPh>
    <rPh sb="9" eb="11">
      <t>セイカツ</t>
    </rPh>
    <rPh sb="13" eb="14">
      <t>シ</t>
    </rPh>
    <rPh sb="14" eb="15">
      <t>エン</t>
    </rPh>
    <rPh sb="15" eb="17">
      <t>キョテン</t>
    </rPh>
    <rPh sb="17" eb="18">
      <t>トウ</t>
    </rPh>
    <rPh sb="37" eb="39">
      <t>シメイ</t>
    </rPh>
    <phoneticPr fontId="22"/>
  </si>
  <si>
    <t>※該当者が複数名いる場合は、各々の氏名を記載すること。</t>
    <phoneticPr fontId="22"/>
  </si>
  <si>
    <t>５　当該届出により算定する加算</t>
    <rPh sb="2" eb="4">
      <t>トウガイ</t>
    </rPh>
    <rPh sb="4" eb="6">
      <t>トドケデ</t>
    </rPh>
    <rPh sb="9" eb="11">
      <t>サンテイ</t>
    </rPh>
    <rPh sb="13" eb="15">
      <t>カサン</t>
    </rPh>
    <phoneticPr fontId="22"/>
  </si>
  <si>
    <t>≪緊急時対応加算　地域生活支援拠点等の場合≫</t>
    <rPh sb="9" eb="18">
      <t>チイキセイカツシエンキョテントウ</t>
    </rPh>
    <rPh sb="19" eb="21">
      <t>バアイ</t>
    </rPh>
    <phoneticPr fontId="106"/>
  </si>
  <si>
    <t>対象：訪問系サービス※、
　　　重度障害者等包括支援（訪問系サービスのみ対象）</t>
    <rPh sb="3" eb="5">
      <t>ホウモン</t>
    </rPh>
    <rPh sb="5" eb="6">
      <t>ケイ</t>
    </rPh>
    <rPh sb="27" eb="29">
      <t>ホウモン</t>
    </rPh>
    <rPh sb="29" eb="30">
      <t>ケイ</t>
    </rPh>
    <rPh sb="36" eb="38">
      <t>タイショウ</t>
    </rPh>
    <phoneticPr fontId="22"/>
  </si>
  <si>
    <t>≪緊急時支援加算　地域生活支援拠点等の場合≫</t>
    <phoneticPr fontId="106"/>
  </si>
  <si>
    <t>対象：自立生活援助、地域定着支援、
　　　重度障害者等包括支援（自立生活援助のみ対象）</t>
    <rPh sb="32" eb="38">
      <t>ジリツセイカツエンジョ</t>
    </rPh>
    <rPh sb="40" eb="42">
      <t>タイショウ</t>
    </rPh>
    <phoneticPr fontId="22"/>
  </si>
  <si>
    <t>≪地域生活支援拠点等として短期入所を行った場合の加算≫</t>
    <rPh sb="1" eb="10">
      <t>チイキセイカツシエンキョテントウ</t>
    </rPh>
    <rPh sb="13" eb="17">
      <t>タンキニュウショ</t>
    </rPh>
    <rPh sb="18" eb="19">
      <t>オコナ</t>
    </rPh>
    <rPh sb="21" eb="23">
      <t>バアイ</t>
    </rPh>
    <rPh sb="24" eb="26">
      <t>カサン</t>
    </rPh>
    <phoneticPr fontId="106"/>
  </si>
  <si>
    <t>対象：短期入所、重度障害者等包括支援</t>
    <phoneticPr fontId="22"/>
  </si>
  <si>
    <t>≪緊急時受入加算≫</t>
    <rPh sb="1" eb="8">
      <t>キンキュウジウケイレカサン</t>
    </rPh>
    <phoneticPr fontId="106"/>
  </si>
  <si>
    <t>対象：日中系サービス※</t>
    <phoneticPr fontId="22"/>
  </si>
  <si>
    <t>≪障害福祉サービスの体験利用加算≫</t>
    <rPh sb="14" eb="16">
      <t>カサン</t>
    </rPh>
    <phoneticPr fontId="106"/>
  </si>
  <si>
    <t>≪体験利用支援加算・体験宿泊加算≫</t>
    <phoneticPr fontId="106"/>
  </si>
  <si>
    <t>対象：地域移行支援</t>
    <phoneticPr fontId="22"/>
  </si>
  <si>
    <t>≪地域移行促進加算（Ⅱ）≫</t>
    <rPh sb="1" eb="3">
      <t>チイキ</t>
    </rPh>
    <rPh sb="3" eb="5">
      <t>イコウ</t>
    </rPh>
    <rPh sb="5" eb="7">
      <t>ソクシン</t>
    </rPh>
    <rPh sb="7" eb="9">
      <t>カサン</t>
    </rPh>
    <phoneticPr fontId="106"/>
  </si>
  <si>
    <t>対象：施設入所支援</t>
    <phoneticPr fontId="22"/>
  </si>
  <si>
    <t>≪地域生活支援拠点等相談強化加算≫</t>
    <phoneticPr fontId="106"/>
  </si>
  <si>
    <t>対象：計画相談支援、障害児相談支援</t>
    <phoneticPr fontId="22"/>
  </si>
  <si>
    <t>添付書類：運営規定
　運営規程は、当該事業所等が地域生活支援拠点等の機能を担う事業所であることが規定されているもの(規定の変更の手続中であるものを含む。)　に限る。なお、事業所の運営規程が変更の手続中のものである場合は、当該変更の手続の完了後、速やかに変更後の運営規程を提出すること。 
注１　地域生活支援拠点等機能強化加算については別に定める様式にて届出を行うこと。
注２　訪問系サービスとは、居宅介護、重度訪問介護、同行援護、行動援護をいう。
注３　日中系サービスとは、生活介護、自立訓練（機能訓練）、自立訓練（生活訓練）、就労移行支援（養成含む）、就労
　　継続支援Ａ型、就労継続支援Ｂ型、就労選択支援をいう。</t>
    <rPh sb="5" eb="7">
      <t>ウンエイ</t>
    </rPh>
    <rPh sb="7" eb="9">
      <t>キテイ</t>
    </rPh>
    <rPh sb="145" eb="146">
      <t>チュウ</t>
    </rPh>
    <rPh sb="186" eb="187">
      <t>チュウ</t>
    </rPh>
    <rPh sb="189" eb="191">
      <t>ホウモン</t>
    </rPh>
    <rPh sb="191" eb="192">
      <t>ケイ</t>
    </rPh>
    <rPh sb="225" eb="226">
      <t>チュウ</t>
    </rPh>
    <rPh sb="228" eb="230">
      <t>ニッチュウ</t>
    </rPh>
    <rPh sb="230" eb="231">
      <t>ケイ</t>
    </rPh>
    <rPh sb="238" eb="240">
      <t>セイカツ</t>
    </rPh>
    <rPh sb="240" eb="242">
      <t>カイゴ</t>
    </rPh>
    <rPh sb="259" eb="261">
      <t>セイカツ</t>
    </rPh>
    <rPh sb="265" eb="267">
      <t>シュウロウ</t>
    </rPh>
    <rPh sb="267" eb="269">
      <t>イコウ</t>
    </rPh>
    <rPh sb="269" eb="271">
      <t>シエン</t>
    </rPh>
    <rPh sb="272" eb="274">
      <t>ヨウセイ</t>
    </rPh>
    <rPh sb="274" eb="275">
      <t>フク</t>
    </rPh>
    <rPh sb="288" eb="289">
      <t>ガタ</t>
    </rPh>
    <rPh sb="299" eb="301">
      <t>シュウロウ</t>
    </rPh>
    <rPh sb="301" eb="303">
      <t>センタク</t>
    </rPh>
    <rPh sb="303" eb="305">
      <t>シエン</t>
    </rPh>
    <phoneticPr fontId="22"/>
  </si>
  <si>
    <t>地域生活支援拠点等機能強化加算に関する届出書</t>
    <rPh sb="0" eb="2">
      <t>チイキ</t>
    </rPh>
    <rPh sb="2" eb="4">
      <t>セイカツ</t>
    </rPh>
    <rPh sb="4" eb="6">
      <t>シエン</t>
    </rPh>
    <rPh sb="6" eb="8">
      <t>キョテン</t>
    </rPh>
    <rPh sb="8" eb="9">
      <t>トウ</t>
    </rPh>
    <rPh sb="9" eb="15">
      <t>キノウキョウカカサン</t>
    </rPh>
    <rPh sb="16" eb="17">
      <t>カン</t>
    </rPh>
    <rPh sb="19" eb="21">
      <t>トドケデ</t>
    </rPh>
    <rPh sb="21" eb="22">
      <t>ショ</t>
    </rPh>
    <phoneticPr fontId="9"/>
  </si>
  <si>
    <t>法人　・　事業所名</t>
    <rPh sb="0" eb="2">
      <t>ホウジン</t>
    </rPh>
    <phoneticPr fontId="9"/>
  </si>
  <si>
    <t>異　動　等　区　分</t>
    <phoneticPr fontId="9"/>
  </si>
  <si>
    <r>
      <t xml:space="preserve">①　当該申請を行う自事業所が、地域生活支援拠点等にとして位置付けられていることを証明できる運営規定
</t>
    </r>
    <r>
      <rPr>
        <sz val="11"/>
        <color theme="1"/>
        <rFont val="HGSｺﾞｼｯｸM"/>
        <family val="3"/>
        <charset val="128"/>
      </rPr>
      <t>　</t>
    </r>
    <r>
      <rPr>
        <u/>
        <sz val="11"/>
        <color theme="1"/>
        <rFont val="HGSｺﾞｼｯｸM"/>
        <family val="3"/>
        <charset val="128"/>
      </rPr>
      <t>の提出</t>
    </r>
    <rPh sb="2" eb="4">
      <t>トウガイ</t>
    </rPh>
    <rPh sb="4" eb="6">
      <t>シンセイ</t>
    </rPh>
    <rPh sb="7" eb="8">
      <t>オコナ</t>
    </rPh>
    <phoneticPr fontId="9"/>
  </si>
  <si>
    <t>いずれかを選択</t>
    <rPh sb="5" eb="7">
      <t>センタク</t>
    </rPh>
    <phoneticPr fontId="9"/>
  </si>
  <si>
    <t>有　・　無</t>
    <rPh sb="0" eb="1">
      <t>アリ</t>
    </rPh>
    <rPh sb="4" eb="5">
      <t>ナ</t>
    </rPh>
    <phoneticPr fontId="9"/>
  </si>
  <si>
    <r>
      <t xml:space="preserve">②　市町村及び拠点関係機関の相互の有機的な連携及び調整等の業務に従事する者（拠点コーディネーター）
</t>
    </r>
    <r>
      <rPr>
        <sz val="11"/>
        <color theme="1"/>
        <rFont val="HGSｺﾞｼｯｸM"/>
        <family val="3"/>
        <charset val="128"/>
      </rPr>
      <t>　</t>
    </r>
    <r>
      <rPr>
        <u/>
        <sz val="11"/>
        <color theme="1"/>
        <rFont val="HGSｺﾞｼｯｸM"/>
        <family val="3"/>
        <charset val="128"/>
      </rPr>
      <t>の配置状況</t>
    </r>
    <rPh sb="2" eb="5">
      <t>シチョウソン</t>
    </rPh>
    <rPh sb="5" eb="6">
      <t>オヨ</t>
    </rPh>
    <rPh sb="7" eb="9">
      <t>キョテン</t>
    </rPh>
    <rPh sb="9" eb="11">
      <t>カンケイ</t>
    </rPh>
    <rPh sb="11" eb="13">
      <t>キカン</t>
    </rPh>
    <rPh sb="14" eb="16">
      <t>ソウゴ</t>
    </rPh>
    <rPh sb="17" eb="20">
      <t>ユウキテキ</t>
    </rPh>
    <rPh sb="21" eb="23">
      <t>レンケイ</t>
    </rPh>
    <rPh sb="23" eb="24">
      <t>オヨ</t>
    </rPh>
    <rPh sb="25" eb="27">
      <t>チョウセイ</t>
    </rPh>
    <rPh sb="27" eb="28">
      <t>トウ</t>
    </rPh>
    <rPh sb="29" eb="31">
      <t>ギョウム</t>
    </rPh>
    <rPh sb="32" eb="34">
      <t>ジュウジ</t>
    </rPh>
    <rPh sb="36" eb="37">
      <t>モノ</t>
    </rPh>
    <phoneticPr fontId="9"/>
  </si>
  <si>
    <t>常勤で専ら当該地域生活支援拠点等におけるコーディネート業務に従事する者</t>
    <rPh sb="0" eb="2">
      <t>ジョウキン</t>
    </rPh>
    <rPh sb="3" eb="4">
      <t>モッパ</t>
    </rPh>
    <rPh sb="5" eb="7">
      <t>トウガイ</t>
    </rPh>
    <rPh sb="7" eb="16">
      <t>チイキセイカツシエンキョテントウ</t>
    </rPh>
    <rPh sb="27" eb="29">
      <t>ギョウム</t>
    </rPh>
    <rPh sb="30" eb="32">
      <t>ジュウジ</t>
    </rPh>
    <rPh sb="34" eb="35">
      <t>シャ</t>
    </rPh>
    <phoneticPr fontId="9"/>
  </si>
  <si>
    <t>⑴　法人・事業所名：　</t>
    <rPh sb="2" eb="4">
      <t>ホウジン</t>
    </rPh>
    <rPh sb="5" eb="8">
      <t>ジギョウショ</t>
    </rPh>
    <rPh sb="8" eb="9">
      <t>メイ</t>
    </rPh>
    <phoneticPr fontId="9"/>
  </si>
  <si>
    <t>氏名：</t>
    <rPh sb="0" eb="2">
      <t>シメイ</t>
    </rPh>
    <phoneticPr fontId="9"/>
  </si>
  <si>
    <t>⑵　法人・事業所名：　</t>
    <rPh sb="2" eb="4">
      <t>ホウジン</t>
    </rPh>
    <rPh sb="5" eb="8">
      <t>ジギョウショ</t>
    </rPh>
    <rPh sb="8" eb="9">
      <t>メイ</t>
    </rPh>
    <phoneticPr fontId="9"/>
  </si>
  <si>
    <t>地域生活支援拠点等に属する常勤の拠点等コーディネーターの人数　</t>
    <rPh sb="0" eb="9">
      <t>チイキセイカツシエンキョテントウ</t>
    </rPh>
    <rPh sb="10" eb="11">
      <t>ゾク</t>
    </rPh>
    <rPh sb="13" eb="15">
      <t>ジョウキン</t>
    </rPh>
    <rPh sb="16" eb="18">
      <t>キョテン</t>
    </rPh>
    <rPh sb="28" eb="30">
      <t>ニンズウ</t>
    </rPh>
    <phoneticPr fontId="9"/>
  </si>
  <si>
    <t>＝</t>
    <phoneticPr fontId="9"/>
  </si>
  <si>
    <t>（Ⅰ）</t>
    <phoneticPr fontId="9"/>
  </si>
  <si>
    <t>名</t>
    <rPh sb="0" eb="1">
      <t>メイ</t>
    </rPh>
    <phoneticPr fontId="9"/>
  </si>
  <si>
    <t>拠点コーディネーター数に応じた地域生活支援拠点等機能強化加算の月内算定上限　</t>
    <rPh sb="0" eb="2">
      <t>キョテン</t>
    </rPh>
    <rPh sb="10" eb="11">
      <t>カズ</t>
    </rPh>
    <rPh sb="12" eb="13">
      <t>オウ</t>
    </rPh>
    <rPh sb="15" eb="30">
      <t>チイキセイカツシエンキョテントウキノウキョウカカサン</t>
    </rPh>
    <rPh sb="31" eb="32">
      <t>ツキ</t>
    </rPh>
    <rPh sb="32" eb="33">
      <t>ナイ</t>
    </rPh>
    <rPh sb="33" eb="35">
      <t>サンテイ</t>
    </rPh>
    <rPh sb="35" eb="37">
      <t>ジョウゲン</t>
    </rPh>
    <phoneticPr fontId="9"/>
  </si>
  <si>
    <t>（Ⅱ）</t>
    <phoneticPr fontId="9"/>
  </si>
  <si>
    <t>回</t>
    <rPh sb="0" eb="1">
      <t>カイ</t>
    </rPh>
    <phoneticPr fontId="9"/>
  </si>
  <si>
    <t>（（Ⅰ）×　100＝（Ⅱ））</t>
    <phoneticPr fontId="9"/>
  </si>
  <si>
    <t>③　拠点機能強化サービスの構成</t>
    <rPh sb="2" eb="4">
      <t>キョテン</t>
    </rPh>
    <rPh sb="4" eb="6">
      <t>キノウ</t>
    </rPh>
    <rPh sb="6" eb="8">
      <t>キョウカ</t>
    </rPh>
    <rPh sb="13" eb="15">
      <t>コウセイ</t>
    </rPh>
    <phoneticPr fontId="9"/>
  </si>
  <si>
    <t>⑴　拠点機能強化サービスの構成形態</t>
    <rPh sb="2" eb="4">
      <t>キョテン</t>
    </rPh>
    <rPh sb="4" eb="6">
      <t>キノウ</t>
    </rPh>
    <rPh sb="6" eb="8">
      <t>キョウカ</t>
    </rPh>
    <rPh sb="13" eb="15">
      <t>コウセイ</t>
    </rPh>
    <rPh sb="15" eb="17">
      <t>ケイタイ</t>
    </rPh>
    <phoneticPr fontId="9"/>
  </si>
  <si>
    <t>同一の事業所おいて一体的運営　・　相互に連携して運営</t>
    <rPh sb="0" eb="2">
      <t>ドウイツ</t>
    </rPh>
    <rPh sb="3" eb="6">
      <t>ジギョウショ</t>
    </rPh>
    <phoneticPr fontId="9"/>
  </si>
  <si>
    <r>
      <rPr>
        <u/>
        <sz val="11"/>
        <color theme="1"/>
        <rFont val="ＭＳ 明朝"/>
        <family val="1"/>
        <charset val="128"/>
      </rPr>
      <t>⑵</t>
    </r>
    <r>
      <rPr>
        <u/>
        <sz val="11"/>
        <color theme="1"/>
        <rFont val="HGSｺﾞｼｯｸM"/>
        <family val="3"/>
        <charset val="128"/>
      </rPr>
      <t>　地域生活支援拠点等機能強化加算の算定件数上限の配分（目安）</t>
    </r>
    <rPh sb="2" eb="17">
      <t>チイキセイカツシエンキョテントウキノウキョウカカサン</t>
    </rPh>
    <rPh sb="18" eb="20">
      <t>サンテイ</t>
    </rPh>
    <rPh sb="20" eb="22">
      <t>ケンスウ</t>
    </rPh>
    <rPh sb="22" eb="24">
      <t>ジョウゲン</t>
    </rPh>
    <rPh sb="25" eb="27">
      <t>ハイブン</t>
    </rPh>
    <phoneticPr fontId="9"/>
  </si>
  <si>
    <t>該当する欄にチェック</t>
    <rPh sb="0" eb="2">
      <t>ガイトウ</t>
    </rPh>
    <rPh sb="4" eb="5">
      <t>ラン</t>
    </rPh>
    <phoneticPr fontId="9"/>
  </si>
  <si>
    <t>法人　・　事業所名</t>
    <rPh sb="5" eb="8">
      <t>ジギョウショ</t>
    </rPh>
    <rPh sb="8" eb="9">
      <t>メイ</t>
    </rPh>
    <phoneticPr fontId="9"/>
  </si>
  <si>
    <t>該当する障害福祉サービス等</t>
    <rPh sb="0" eb="2">
      <t>ガイトウ</t>
    </rPh>
    <rPh sb="4" eb="8">
      <t>ショウガイフクシ</t>
    </rPh>
    <rPh sb="12" eb="13">
      <t>トウ</t>
    </rPh>
    <phoneticPr fontId="9"/>
  </si>
  <si>
    <t>算定回数（目安）</t>
    <rPh sb="0" eb="2">
      <t>サンテイ</t>
    </rPh>
    <rPh sb="2" eb="4">
      <t>カイスウ</t>
    </rPh>
    <phoneticPr fontId="9"/>
  </si>
  <si>
    <t>計画相談支援及び障害児相談支援
　　（機能強化型基本報酬(Ⅰ)又は(Ⅱ)</t>
    <rPh sb="0" eb="6">
      <t>ケイカクソウダンシエン</t>
    </rPh>
    <rPh sb="6" eb="7">
      <t>オヨ</t>
    </rPh>
    <rPh sb="8" eb="11">
      <t>ショウガイジ</t>
    </rPh>
    <rPh sb="11" eb="13">
      <t>ソウダン</t>
    </rPh>
    <rPh sb="13" eb="15">
      <t>シエン</t>
    </rPh>
    <rPh sb="19" eb="21">
      <t>キノウ</t>
    </rPh>
    <rPh sb="21" eb="24">
      <t>キョウカガタ</t>
    </rPh>
    <rPh sb="24" eb="26">
      <t>キホン</t>
    </rPh>
    <rPh sb="26" eb="28">
      <t>ホウシュウ</t>
    </rPh>
    <rPh sb="31" eb="32">
      <t>マタ</t>
    </rPh>
    <phoneticPr fontId="9"/>
  </si>
  <si>
    <t>地域移行支援</t>
    <rPh sb="0" eb="2">
      <t>チイキ</t>
    </rPh>
    <rPh sb="2" eb="4">
      <t>イコウ</t>
    </rPh>
    <rPh sb="4" eb="6">
      <t>シエン</t>
    </rPh>
    <phoneticPr fontId="9"/>
  </si>
  <si>
    <t>地域定着支援</t>
    <rPh sb="0" eb="2">
      <t>チイキ</t>
    </rPh>
    <rPh sb="2" eb="4">
      <t>テイチャク</t>
    </rPh>
    <rPh sb="4" eb="6">
      <t>シエン</t>
    </rPh>
    <phoneticPr fontId="9"/>
  </si>
  <si>
    <t>合計（月内算定上限）</t>
    <rPh sb="0" eb="2">
      <t>ゴウケイ</t>
    </rPh>
    <phoneticPr fontId="9"/>
  </si>
  <si>
    <t>（Ⅲ）</t>
    <phoneticPr fontId="9"/>
  </si>
  <si>
    <t>目安の合計が、月内算定上限内であるかの確認</t>
    <rPh sb="0" eb="2">
      <t>メヤス</t>
    </rPh>
    <rPh sb="3" eb="5">
      <t>ゴウケイ</t>
    </rPh>
    <rPh sb="7" eb="9">
      <t>ゲツナイ</t>
    </rPh>
    <rPh sb="9" eb="11">
      <t>サンテイ</t>
    </rPh>
    <rPh sb="11" eb="13">
      <t>ジョウゲン</t>
    </rPh>
    <rPh sb="13" eb="14">
      <t>ナイ</t>
    </rPh>
    <rPh sb="19" eb="21">
      <t>カクニン</t>
    </rPh>
    <phoneticPr fontId="9"/>
  </si>
  <si>
    <t>(（Ⅱ）＝（Ⅲ）)=（Ⅳ）</t>
    <phoneticPr fontId="9"/>
  </si>
  <si>
    <t>(Ⅳ)</t>
    <phoneticPr fontId="9"/>
  </si>
  <si>
    <t>たしかめ</t>
    <phoneticPr fontId="9"/>
  </si>
  <si>
    <t>　　月内算定上限内を超えている場合は「上限超えと表示されます。</t>
    <phoneticPr fontId="9"/>
  </si>
  <si>
    <t>※　記載欄が不足する場合は適宜欄を追加すること（別紙可）</t>
    <rPh sb="2" eb="4">
      <t>キサイ</t>
    </rPh>
    <rPh sb="4" eb="5">
      <t>ラン</t>
    </rPh>
    <rPh sb="6" eb="8">
      <t>フソク</t>
    </rPh>
    <rPh sb="10" eb="12">
      <t>バアイ</t>
    </rPh>
    <rPh sb="13" eb="15">
      <t>テキギ</t>
    </rPh>
    <rPh sb="15" eb="16">
      <t>ラン</t>
    </rPh>
    <rPh sb="17" eb="19">
      <t>ツイカ</t>
    </rPh>
    <rPh sb="24" eb="26">
      <t>ベッシ</t>
    </rPh>
    <rPh sb="26" eb="27">
      <t>カ</t>
    </rPh>
    <phoneticPr fontId="9"/>
  </si>
  <si>
    <t>※　配分件数（目安）に変更が生じる場合は、当様式を再提出すること。</t>
    <rPh sb="2" eb="4">
      <t>ハイブン</t>
    </rPh>
    <rPh sb="4" eb="6">
      <t>ケンスウ</t>
    </rPh>
    <rPh sb="7" eb="9">
      <t>メヤス</t>
    </rPh>
    <rPh sb="11" eb="13">
      <t>ヘンコウ</t>
    </rPh>
    <rPh sb="14" eb="15">
      <t>ショウ</t>
    </rPh>
    <rPh sb="17" eb="19">
      <t>バアイ</t>
    </rPh>
    <rPh sb="21" eb="22">
      <t>トウ</t>
    </rPh>
    <rPh sb="22" eb="24">
      <t>ヨウシキ</t>
    </rPh>
    <rPh sb="25" eb="28">
      <t>サイテイシュツ</t>
    </rPh>
    <phoneticPr fontId="9"/>
  </si>
  <si>
    <t>上記①～③を満たしており、拠点機能強化事業所として要件を満たしている。</t>
    <rPh sb="0" eb="2">
      <t>ジョウキ</t>
    </rPh>
    <rPh sb="6" eb="7">
      <t>ミ</t>
    </rPh>
    <rPh sb="13" eb="15">
      <t>キョテン</t>
    </rPh>
    <rPh sb="15" eb="17">
      <t>キノウ</t>
    </rPh>
    <rPh sb="17" eb="19">
      <t>キョウカ</t>
    </rPh>
    <rPh sb="19" eb="22">
      <t>ジギョウショ</t>
    </rPh>
    <rPh sb="25" eb="27">
      <t>ヨウケン</t>
    </rPh>
    <rPh sb="28" eb="29">
      <t>ミ</t>
    </rPh>
    <phoneticPr fontId="9"/>
  </si>
  <si>
    <t>別記様式第１号（第２条・第４条関係）</t>
    <phoneticPr fontId="22"/>
  </si>
  <si>
    <t>受付番号</t>
    <rPh sb="0" eb="2">
      <t>ウケツ</t>
    </rPh>
    <rPh sb="2" eb="4">
      <t>バンゴウ</t>
    </rPh>
    <phoneticPr fontId="22"/>
  </si>
  <si>
    <t>障害者の日常生活及び社会生活を総合的に支援するための法律
に基づく業務管理体制の整備に関する事項の届出書</t>
    <phoneticPr fontId="22"/>
  </si>
  <si>
    <t>事業者</t>
    <rPh sb="0" eb="3">
      <t>ジギョウシャ</t>
    </rPh>
    <phoneticPr fontId="22"/>
  </si>
  <si>
    <t>名　　　称</t>
    <phoneticPr fontId="22"/>
  </si>
  <si>
    <t>代表者氏名</t>
    <phoneticPr fontId="22"/>
  </si>
  <si>
    <t>このことについて、下記のとおり関係書類を添えて届け出ます。</t>
    <phoneticPr fontId="22"/>
  </si>
  <si>
    <t>事業者（法人）番号</t>
    <phoneticPr fontId="22"/>
  </si>
  <si>
    <t>１　届出の内容</t>
  </si>
  <si>
    <t>（１）法第51条の2第2項、第51条の31第2項関係（整備）</t>
    <phoneticPr fontId="22"/>
  </si>
  <si>
    <t>（２）法第51条の2第4項、第51条の31第4項関係（区分の変更）</t>
    <phoneticPr fontId="22"/>
  </si>
  <si>
    <t>２　事　　業　　者</t>
  </si>
  <si>
    <t>フ　リ　ガ　ナ</t>
  </si>
  <si>
    <t>名称又は氏名</t>
  </si>
  <si>
    <t>住所（主たる事務所の所在地）</t>
    <phoneticPr fontId="22"/>
  </si>
  <si>
    <t>郵便番号</t>
    <phoneticPr fontId="22"/>
  </si>
  <si>
    <t>連　　絡　　先</t>
  </si>
  <si>
    <t>電話番号</t>
  </si>
  <si>
    <t>ＦＡＸ番号</t>
    <phoneticPr fontId="22"/>
  </si>
  <si>
    <t>法人の種別</t>
  </si>
  <si>
    <t>代表者の職名・
氏名・生年月日</t>
    <phoneticPr fontId="22"/>
  </si>
  <si>
    <t>職　名</t>
    <phoneticPr fontId="22"/>
  </si>
  <si>
    <t>フリガナ</t>
    <phoneticPr fontId="22"/>
  </si>
  <si>
    <t>生 年
月 日</t>
    <rPh sb="0" eb="1">
      <t>セイ</t>
    </rPh>
    <rPh sb="2" eb="3">
      <t>ネン</t>
    </rPh>
    <rPh sb="4" eb="5">
      <t>ガツ</t>
    </rPh>
    <rPh sb="6" eb="7">
      <t>ヒ</t>
    </rPh>
    <phoneticPr fontId="22"/>
  </si>
  <si>
    <t>氏　名</t>
    <rPh sb="0" eb="1">
      <t>シ</t>
    </rPh>
    <rPh sb="2" eb="3">
      <t>メイ</t>
    </rPh>
    <phoneticPr fontId="22"/>
  </si>
  <si>
    <t>代表者の住所</t>
  </si>
  <si>
    <t>３　事業所名称等
    及び所在地</t>
    <phoneticPr fontId="22"/>
  </si>
  <si>
    <t>事業所名称</t>
  </si>
  <si>
    <t>指定年月日</t>
    <rPh sb="0" eb="5">
      <t>シテイネンガッピ</t>
    </rPh>
    <phoneticPr fontId="22"/>
  </si>
  <si>
    <t>事業所番号</t>
    <phoneticPr fontId="22"/>
  </si>
  <si>
    <t>所　在　地</t>
    <phoneticPr fontId="22"/>
  </si>
  <si>
    <t>４　障害者の日常生活及び社会生活を総合的に支援するための法律上の該当する条文（事業者の区分）</t>
    <phoneticPr fontId="22"/>
  </si>
  <si>
    <t>（１）法第51条の2（指定障害福祉サービス事業者及び指定障害者支援施設等の設置者）　　</t>
    <phoneticPr fontId="22"/>
  </si>
  <si>
    <t>（２）法第51条の31（指定相談支援事業者）</t>
    <phoneticPr fontId="22"/>
  </si>
  <si>
    <t>５　障害者の日常生活及び社会生活を総合的に支援するための法律施行規則第34条の28及び第34条の62第1項第2号から第4号に基づく届出事項</t>
    <phoneticPr fontId="22"/>
  </si>
  <si>
    <t>第２号</t>
  </si>
  <si>
    <t>法令遵守責任者の氏名（ﾌﾘｶﾞﾅ）</t>
    <phoneticPr fontId="22"/>
  </si>
  <si>
    <t>生 年 月 日</t>
    <rPh sb="0" eb="1">
      <t>セイ</t>
    </rPh>
    <rPh sb="2" eb="3">
      <t>ネン</t>
    </rPh>
    <rPh sb="4" eb="5">
      <t>ガツ</t>
    </rPh>
    <rPh sb="6" eb="7">
      <t>ヒ</t>
    </rPh>
    <phoneticPr fontId="22"/>
  </si>
  <si>
    <t>第３号</t>
  </si>
  <si>
    <t>業務が法令に適合することを確保するための規程の概要</t>
    <phoneticPr fontId="22"/>
  </si>
  <si>
    <t>第４号</t>
  </si>
  <si>
    <t>業務執行の状況の監査の方法の概要</t>
    <phoneticPr fontId="22"/>
  </si>
  <si>
    <t>６　区分変更</t>
  </si>
  <si>
    <t>区分変更前行政機関名称、担当部（局）課</t>
  </si>
  <si>
    <t>事業者（法人）番号</t>
  </si>
  <si>
    <t>区分変更の理由</t>
  </si>
  <si>
    <t>区分変更後行政機関名称、担当部（局）課</t>
  </si>
  <si>
    <t>区　分　変　更　日</t>
  </si>
  <si>
    <t>　　年　　　月　　　日　　</t>
    <phoneticPr fontId="22"/>
  </si>
  <si>
    <t>別記様式第３号（第３条関係）</t>
    <phoneticPr fontId="22"/>
  </si>
  <si>
    <t>障害者の日常生活及び社会生活を総合的に支援するための法律に基づく
業務管理体制の整備に関する事項の届出書（届出事項の変更）</t>
    <phoneticPr fontId="22"/>
  </si>
  <si>
    <t>事業者</t>
    <phoneticPr fontId="22"/>
  </si>
  <si>
    <t>変　更　が　あ　っ　た　事　項</t>
    <phoneticPr fontId="22"/>
  </si>
  <si>
    <t>法人の種別、名称（ﾌﾘｶﾞﾅ）</t>
    <phoneticPr fontId="22"/>
  </si>
  <si>
    <t>主たる事務所の所在地、電話、FAX番号</t>
    <phoneticPr fontId="22"/>
  </si>
  <si>
    <t>代表者氏名（ﾌﾘｶﾞﾅ）、生年月日</t>
    <phoneticPr fontId="22"/>
  </si>
  <si>
    <t>代表者の住所、職名</t>
    <phoneticPr fontId="22"/>
  </si>
  <si>
    <t>事業所名称等及び所在地</t>
    <phoneticPr fontId="22"/>
  </si>
  <si>
    <t>法令遵守責任者の氏名（ﾌﾘｶﾞﾅ）及び生年月日</t>
    <phoneticPr fontId="22"/>
  </si>
  <si>
    <t>変　更　の　内　容</t>
    <phoneticPr fontId="22"/>
  </si>
  <si>
    <t>（変更前）</t>
    <phoneticPr fontId="22"/>
  </si>
  <si>
    <t>４週</t>
  </si>
  <si>
    <t>予定</t>
  </si>
  <si>
    <t>（変更後）</t>
    <phoneticPr fontId="22"/>
  </si>
  <si>
    <t>作成上の留意事項</t>
    <rPh sb="0" eb="2">
      <t>サクセイ</t>
    </rPh>
    <rPh sb="2" eb="3">
      <t>ジョウ</t>
    </rPh>
    <rPh sb="4" eb="6">
      <t>リュウイ</t>
    </rPh>
    <rPh sb="6" eb="8">
      <t>ジコウ</t>
    </rPh>
    <phoneticPr fontId="23"/>
  </si>
  <si>
    <t>まず始めに「基本情報入力シート」を入力（変更）してください。</t>
    <rPh sb="2" eb="3">
      <t>ハジ</t>
    </rPh>
    <rPh sb="6" eb="12">
      <t>キホンジョウホウニュウリョク</t>
    </rPh>
    <rPh sb="17" eb="19">
      <t>ニュウリョク</t>
    </rPh>
    <rPh sb="20" eb="22">
      <t>ヘンコウ</t>
    </rPh>
    <phoneticPr fontId="23"/>
  </si>
  <si>
    <t>【指定更新・変更の場合】次に「提出書類一覧表」の該当する手続き区分に○をつけ、変更・更新が必要な書類を確認してください。
変更が必要ない書類（シート）も削除せず、そのまま提出してください。
今後も使用する見込みのないシート（サービス管理責任者の経歴書、従たる事業所の勤務形態一覧表、算定しない加算の別紙等）は削除しても構いません。</t>
    <rPh sb="1" eb="3">
      <t>シテイ</t>
    </rPh>
    <rPh sb="3" eb="5">
      <t>コウシン</t>
    </rPh>
    <rPh sb="6" eb="8">
      <t>ヘンコウ</t>
    </rPh>
    <rPh sb="9" eb="11">
      <t>バアイ</t>
    </rPh>
    <rPh sb="12" eb="13">
      <t>ツギ</t>
    </rPh>
    <rPh sb="15" eb="17">
      <t>テイシュツ</t>
    </rPh>
    <rPh sb="17" eb="19">
      <t>ショルイ</t>
    </rPh>
    <rPh sb="19" eb="21">
      <t>イチラン</t>
    </rPh>
    <rPh sb="21" eb="22">
      <t>ヒョウ</t>
    </rPh>
    <rPh sb="24" eb="26">
      <t>ガイトウ</t>
    </rPh>
    <rPh sb="28" eb="30">
      <t>テツヅ</t>
    </rPh>
    <rPh sb="31" eb="33">
      <t>クブン</t>
    </rPh>
    <rPh sb="39" eb="41">
      <t>ヘンコウ</t>
    </rPh>
    <rPh sb="42" eb="44">
      <t>コウシン</t>
    </rPh>
    <rPh sb="45" eb="47">
      <t>ヒツヨウ</t>
    </rPh>
    <rPh sb="48" eb="50">
      <t>ショルイ</t>
    </rPh>
    <rPh sb="51" eb="53">
      <t>カクニン</t>
    </rPh>
    <rPh sb="61" eb="63">
      <t>ヘンコウ</t>
    </rPh>
    <rPh sb="64" eb="66">
      <t>ヒツヨウ</t>
    </rPh>
    <rPh sb="68" eb="70">
      <t>ショルイ</t>
    </rPh>
    <rPh sb="76" eb="78">
      <t>サクジョ</t>
    </rPh>
    <rPh sb="85" eb="87">
      <t>テイシュツ</t>
    </rPh>
    <rPh sb="126" eb="127">
      <t>ジュウ</t>
    </rPh>
    <rPh sb="129" eb="132">
      <t>ジギョウショ</t>
    </rPh>
    <rPh sb="133" eb="140">
      <t>キンムケイタイイチランヒョウ</t>
    </rPh>
    <rPh sb="151" eb="152">
      <t>トウ</t>
    </rPh>
    <phoneticPr fontId="23"/>
  </si>
  <si>
    <t>各シートの　　　　　　　　のセルに必要事項を入力してください。　　　　　　　　のセルには数式が入力されており、「基本情報入力シート」や「付表」から必要事項が自動反映されるようになっていますが、必要に応じて数式を削除し、必要事項を直接入力してください。</t>
    <rPh sb="0" eb="1">
      <t>カク</t>
    </rPh>
    <phoneticPr fontId="23"/>
  </si>
  <si>
    <t>新規</t>
    <phoneticPr fontId="22"/>
  </si>
  <si>
    <t>変更</t>
    <phoneticPr fontId="22"/>
  </si>
  <si>
    <t>終了</t>
    <phoneticPr fontId="22"/>
  </si>
  <si>
    <t>変更</t>
    <phoneticPr fontId="22"/>
  </si>
  <si>
    <t>目次に戻る</t>
    <phoneticPr fontId="22"/>
  </si>
  <si>
    <t>福祉専門職員配置等加算</t>
    <phoneticPr fontId="22"/>
  </si>
  <si>
    <t>居住支援連携体制加算</t>
    <phoneticPr fontId="22"/>
  </si>
  <si>
    <t>ピアサポート体制加算</t>
    <phoneticPr fontId="22"/>
  </si>
  <si>
    <t>様式第１9号</t>
    <rPh sb="0" eb="2">
      <t>ヨウシキ</t>
    </rPh>
    <rPh sb="2" eb="3">
      <t>ダイ</t>
    </rPh>
    <rPh sb="5" eb="6">
      <t>ゴウ</t>
    </rPh>
    <phoneticPr fontId="23"/>
  </si>
  <si>
    <t>様式第20号</t>
    <rPh sb="0" eb="2">
      <t>ヨウシキ</t>
    </rPh>
    <rPh sb="2" eb="3">
      <t>ダイ</t>
    </rPh>
    <rPh sb="5" eb="6">
      <t>ゴウ</t>
    </rPh>
    <phoneticPr fontId="23"/>
  </si>
  <si>
    <t>様式第24号</t>
    <rPh sb="0" eb="2">
      <t>ヨウシキ</t>
    </rPh>
    <rPh sb="2" eb="3">
      <t>ダイ</t>
    </rPh>
    <rPh sb="5" eb="6">
      <t>ゴウ</t>
    </rPh>
    <phoneticPr fontId="23"/>
  </si>
  <si>
    <t>様式第21号</t>
    <rPh sb="0" eb="2">
      <t>ヨウシキ</t>
    </rPh>
    <rPh sb="2" eb="3">
      <t>ダイ</t>
    </rPh>
    <rPh sb="5" eb="6">
      <t>ゴウ</t>
    </rPh>
    <phoneticPr fontId="23"/>
  </si>
  <si>
    <t>地域生活支援拠点等に関連する加算</t>
    <phoneticPr fontId="22"/>
  </si>
  <si>
    <t>地域生活支援拠点等機能強化加算</t>
    <phoneticPr fontId="22"/>
  </si>
  <si>
    <t>目次に戻る</t>
    <phoneticPr fontId="4"/>
  </si>
  <si>
    <t>年　月　日</t>
    <rPh sb="0" eb="1">
      <t>ネン</t>
    </rPh>
    <rPh sb="2" eb="3">
      <t>ツキ</t>
    </rPh>
    <rPh sb="4" eb="5">
      <t>ヒ</t>
    </rPh>
    <phoneticPr fontId="22"/>
  </si>
  <si>
    <t>計　　ヵ所</t>
    <phoneticPr fontId="22"/>
  </si>
  <si>
    <t>（1）相談窓口：</t>
    <rPh sb="3" eb="5">
      <t>ソウダン</t>
    </rPh>
    <rPh sb="5" eb="7">
      <t>マドグチ</t>
    </rPh>
    <phoneticPr fontId="23"/>
  </si>
  <si>
    <t>（２）利用時間：</t>
    <rPh sb="3" eb="5">
      <t>リヨウ</t>
    </rPh>
    <rPh sb="5" eb="7">
      <t>ジカン</t>
    </rPh>
    <phoneticPr fontId="23"/>
  </si>
  <si>
    <t>（３）電話番号：</t>
    <rPh sb="3" eb="5">
      <t>デンワ</t>
    </rPh>
    <rPh sb="5" eb="7">
      <t>バンゴウ</t>
    </rPh>
    <phoneticPr fontId="23"/>
  </si>
  <si>
    <t>（４）苦情解決責任者：</t>
    <rPh sb="3" eb="5">
      <t>クジョウ</t>
    </rPh>
    <rPh sb="5" eb="7">
      <t>カイケツ</t>
    </rPh>
    <rPh sb="7" eb="10">
      <t>セキニンシャ</t>
    </rPh>
    <phoneticPr fontId="23"/>
  </si>
  <si>
    <t>（５）第三者委員：</t>
    <rPh sb="3" eb="4">
      <t>ダイ</t>
    </rPh>
    <rPh sb="4" eb="6">
      <t>３シャ</t>
    </rPh>
    <rPh sb="6" eb="8">
      <t>イイン</t>
    </rPh>
    <phoneticPr fontId="23"/>
  </si>
  <si>
    <t>～</t>
    <phoneticPr fontId="23"/>
  </si>
  <si>
    <r>
      <t>　　　当該事業所における勤務時間が、当該事業所において定められている常勤の従業者が勤務すべき時間数に達していることをいいます。</t>
    </r>
    <r>
      <rPr>
        <u/>
        <sz val="9"/>
        <color theme="1"/>
        <rFont val="ＭＳ ゴシック"/>
        <family val="3"/>
        <charset val="128"/>
      </rPr>
      <t>雇用の形態は考慮しません</t>
    </r>
    <r>
      <rPr>
        <sz val="9"/>
        <color theme="1"/>
        <rFont val="ＭＳ ゴシック"/>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</si>
  <si>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r>
      <t xml:space="preserve">       ※選択した資格及び研修に関して、</t>
    </r>
    <r>
      <rPr>
        <b/>
        <u/>
        <sz val="9"/>
        <color theme="1"/>
        <rFont val="ＭＳ ゴシック"/>
        <family val="3"/>
        <charset val="128"/>
      </rPr>
      <t>必要に応じて、</t>
    </r>
    <r>
      <rPr>
        <b/>
        <sz val="9"/>
        <color theme="1"/>
        <rFont val="ＭＳ ゴシック"/>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</si>
  <si>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事業等
開始・変更届出書</t>
    <rPh sb="0" eb="2">
      <t>ジギョウ</t>
    </rPh>
    <rPh sb="2" eb="3">
      <t>トウ</t>
    </rPh>
    <rPh sb="4" eb="6">
      <t>カイシ</t>
    </rPh>
    <rPh sb="7" eb="9">
      <t>ヘンコウ</t>
    </rPh>
    <rPh sb="9" eb="11">
      <t>トドケデ</t>
    </rPh>
    <rPh sb="11" eb="12">
      <t>ショ</t>
    </rPh>
    <phoneticPr fontId="23"/>
  </si>
  <si>
    <t>事業等開始・変更届出書</t>
    <rPh sb="0" eb="2">
      <t>ジギョウ</t>
    </rPh>
    <rPh sb="2" eb="3">
      <t>トウ</t>
    </rPh>
    <rPh sb="3" eb="5">
      <t>カイシ</t>
    </rPh>
    <rPh sb="6" eb="8">
      <t>ヘンコウ</t>
    </rPh>
    <rPh sb="8" eb="10">
      <t>トドケデ</t>
    </rPh>
    <rPh sb="10" eb="11">
      <t>ショ</t>
    </rPh>
    <phoneticPr fontId="23"/>
  </si>
  <si>
    <t>必要書類　　　　　　　　　→</t>
    <rPh sb="0" eb="2">
      <t>ヒツヨウ</t>
    </rPh>
    <rPh sb="2" eb="4">
      <t>ショルイ</t>
    </rPh>
    <phoneticPr fontId="33"/>
  </si>
  <si>
    <t>資格証</t>
    <rPh sb="0" eb="2">
      <t>シカク</t>
    </rPh>
    <rPh sb="2" eb="3">
      <t>ショウ</t>
    </rPh>
    <phoneticPr fontId="22"/>
  </si>
  <si>
    <t>今回の届出で変更した書類は、目次の「変更の有無」に○を入力してください。</t>
    <rPh sb="0" eb="2">
      <t>コンカイ</t>
    </rPh>
    <rPh sb="3" eb="5">
      <t>トドケデ</t>
    </rPh>
    <rPh sb="6" eb="8">
      <t>ヘンコウ</t>
    </rPh>
    <rPh sb="10" eb="12">
      <t>ショルイ</t>
    </rPh>
    <rPh sb="14" eb="16">
      <t>モクジ</t>
    </rPh>
    <rPh sb="18" eb="20">
      <t>ヘンコウ</t>
    </rPh>
    <rPh sb="21" eb="23">
      <t>ウム</t>
    </rPh>
    <rPh sb="27" eb="29">
      <t>ニュウリョク</t>
    </rPh>
    <phoneticPr fontId="23"/>
  </si>
  <si>
    <t>様式第19号（者細則第6条及び児細則第27条の3関係）</t>
    <rPh sb="0" eb="2">
      <t>ヨウシキ</t>
    </rPh>
    <rPh sb="2" eb="3">
      <t>ダイ</t>
    </rPh>
    <rPh sb="5" eb="6">
      <t>ゴウ</t>
    </rPh>
    <phoneticPr fontId="3"/>
  </si>
  <si>
    <t>様式第20号（者細則第6条及び児細則第27条の3関係）</t>
    <rPh sb="0" eb="2">
      <t>ヨウシキ</t>
    </rPh>
    <rPh sb="2" eb="3">
      <t>ダイ</t>
    </rPh>
    <rPh sb="5" eb="6">
      <t>ゴウ</t>
    </rPh>
    <phoneticPr fontId="33"/>
  </si>
  <si>
    <t>様式第24号（者細則第6条及び児細則第27条の3関係）</t>
    <rPh sb="0" eb="2">
      <t>ヨウシキ</t>
    </rPh>
    <rPh sb="2" eb="3">
      <t>ダイ</t>
    </rPh>
    <rPh sb="5" eb="6">
      <t>ゴウ</t>
    </rPh>
    <phoneticPr fontId="48"/>
  </si>
  <si>
    <t>様式第21号（者細則第6条及び児細則第27条の3関係）</t>
    <rPh sb="0" eb="2">
      <t>ヨウシキ</t>
    </rPh>
    <rPh sb="2" eb="3">
      <t>ダイ</t>
    </rPh>
    <rPh sb="5" eb="6">
      <t>ゴウ</t>
    </rPh>
    <phoneticPr fontId="48"/>
  </si>
  <si>
    <t>開所月数</t>
    <rPh sb="0" eb="2">
      <t>カイショ</t>
    </rPh>
    <rPh sb="2" eb="4">
      <t>ゲッスウ</t>
    </rPh>
    <phoneticPr fontId="5"/>
  </si>
  <si>
    <t>利用者延べ数（月ごとの利用者数）</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</si>
</sst>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6" formatCode="&quot;¥&quot;#,##0;[Red]&quot;¥&quot;\-#,##0"/>
    <numFmt numFmtId="176" formatCode="0.0_ "/>
    <numFmt numFmtId="177" formatCode="[$-409]d;@"/>
    <numFmt numFmtId="178" formatCode="aaa"/>
    <numFmt numFmtId="179" formatCode="[$-409]d&quot;月&quot;"/>
    <numFmt numFmtId="180" formatCode="[$-411]ggge&quot;年&quot;m&quot;月&quot;d&quot;日&quot;;@"/>
    <numFmt numFmtId="181" formatCode="0_ "/>
    <numFmt numFmtId="182" formatCode="#,##0&quot;人&quot;"/>
    <numFmt numFmtId="183" formatCode="[$-411]ge\.m\.d;@"/>
    <numFmt numFmtId="184" formatCode="\(\)"/>
    <numFmt numFmtId="185" formatCode="0.0"/>
    <numFmt numFmtId="186" formatCode="#,###.0&quot;人&quot;"/>
  </numFmts>
  <fonts count="146">
    <font>
      <sz val="11"/>
      <color theme="1"/>
      <name val="游ゴシック"/>
      <family val="3"/>
      <charset val="128"/>
      <scheme val="minor"/>
    </font>
    <font>
      <sz val="11"/>
      <color theme="1"/>
      <name val="游ゴシック"/>
      <family val="2"/>
      <charset val="128"/>
      <scheme val="minor"/>
    </font>
    <font>
      <sz val="10"/>
      <color indexed="8"/>
      <name val="ＭＳ ゴシック"/>
      <family val="3"/>
      <charset val="128"/>
    </font>
    <font>
      <sz val="10"/>
      <name val="ＭＳ ゴシック"/>
      <family val="3"/>
      <charset val="128"/>
    </font>
    <font>
      <sz val="6"/>
      <name val="游ゴシック"/>
      <family val="3"/>
      <charset val="128"/>
    </font>
    <font>
      <sz val="6"/>
      <name val="ＭＳ ゴシック"/>
      <family val="3"/>
      <charset val="128"/>
    </font>
    <font>
      <sz val="9"/>
      <name val="ＭＳ ゴシック"/>
      <family val="3"/>
      <charset val="128"/>
    </font>
    <font>
      <sz val="11"/>
      <name val="ＭＳ Ｐゴシック"/>
      <family val="3"/>
      <charset val="128"/>
    </font>
    <font>
      <sz val="9"/>
      <name val="ＭＳ Ｐゴシック"/>
      <family val="3"/>
      <charset val="128"/>
    </font>
    <font>
      <sz val="6"/>
      <name val="ＭＳ Ｐゴシック"/>
      <family val="3"/>
      <charset val="128"/>
    </font>
    <font>
      <sz val="12"/>
      <name val="ＭＳ Ｐゴシック"/>
      <family val="3"/>
      <charset val="128"/>
    </font>
    <font>
      <sz val="8"/>
      <name val="ＭＳ Ｐゴシック"/>
      <family val="3"/>
      <charset val="128"/>
    </font>
    <font>
      <sz val="8"/>
      <color indexed="10"/>
      <name val="ＭＳ Ｐゴシック"/>
      <family val="3"/>
      <charset val="128"/>
    </font>
    <font>
      <sz val="12"/>
      <name val="ＭＳ ゴシック"/>
      <family val="3"/>
      <charset val="128"/>
    </font>
    <font>
      <sz val="11"/>
      <name val="ＭＳ ゴシック"/>
      <family val="3"/>
      <charset val="128"/>
    </font>
    <font>
      <sz val="10"/>
      <color theme="1"/>
      <name val="ＭＳ ゴシック"/>
      <family val="3"/>
      <charset val="128"/>
    </font>
    <font>
      <sz val="11"/>
      <color theme="1"/>
      <name val="ＭＳ ゴシック"/>
      <family val="3"/>
      <charset val="128"/>
    </font>
    <font>
      <sz val="10"/>
      <color theme="1"/>
      <name val="游ゴシック"/>
      <family val="3"/>
      <charset val="128"/>
      <scheme val="minor"/>
    </font>
    <font>
      <sz val="11"/>
      <name val="游ゴシック"/>
      <family val="3"/>
      <charset val="128"/>
      <scheme val="minor"/>
    </font>
    <font>
      <sz val="11"/>
      <color theme="1"/>
      <name val="游ゴシック"/>
      <family val="3"/>
      <charset val="128"/>
      <scheme val="minor"/>
    </font>
    <font>
      <sz val="18"/>
      <color theme="3"/>
      <name val="游ゴシック Light"/>
      <family val="2"/>
      <charset val="128"/>
      <scheme val="major"/>
    </font>
    <font>
      <b/>
      <sz val="14"/>
      <color theme="1"/>
      <name val="ＭＳ Ｐ明朝"/>
      <family val="1"/>
      <charset val="128"/>
    </font>
    <font>
      <sz val="6"/>
      <name val="游ゴシック"/>
      <family val="3"/>
      <charset val="128"/>
      <scheme val="minor"/>
    </font>
    <font>
      <sz val="6"/>
      <name val="游ゴシック"/>
      <family val="2"/>
      <charset val="128"/>
      <scheme val="minor"/>
    </font>
    <font>
      <sz val="11"/>
      <color theme="1"/>
      <name val="ＭＳ Ｐ明朝"/>
      <family val="1"/>
      <charset val="128"/>
    </font>
    <font>
      <sz val="11"/>
      <color rgb="FFFF0000"/>
      <name val="ＭＳ Ｐ明朝"/>
      <family val="1"/>
      <charset val="128"/>
    </font>
    <font>
      <u/>
      <sz val="11"/>
      <color theme="10"/>
      <name val="ＭＳ Ｐゴシック"/>
      <family val="3"/>
      <charset val="128"/>
    </font>
    <font>
      <b/>
      <sz val="11"/>
      <color indexed="10"/>
      <name val="MS P ゴシック"/>
      <family val="3"/>
      <charset val="128"/>
    </font>
    <font>
      <b/>
      <sz val="11"/>
      <color indexed="43"/>
      <name val="MS P ゴシック"/>
      <family val="3"/>
      <charset val="128"/>
    </font>
    <font>
      <b/>
      <sz val="11"/>
      <color indexed="22"/>
      <name val="MS P ゴシック"/>
      <family val="3"/>
      <charset val="128"/>
    </font>
    <font>
      <b/>
      <sz val="12"/>
      <color indexed="10"/>
      <name val="MS P ゴシック"/>
      <family val="3"/>
      <charset val="128"/>
    </font>
    <font>
      <sz val="11"/>
      <color theme="1"/>
      <name val="ＭＳ ゴシック"/>
      <family val="2"/>
      <charset val="128"/>
    </font>
    <font>
      <sz val="28"/>
      <color theme="1"/>
      <name val="ＭＳ ゴシック"/>
      <family val="3"/>
      <charset val="128"/>
    </font>
    <font>
      <sz val="6"/>
      <name val="ＭＳ ゴシック"/>
      <family val="2"/>
      <charset val="128"/>
    </font>
    <font>
      <sz val="24"/>
      <color theme="1"/>
      <name val="ＭＳ ゴシック"/>
      <family val="3"/>
      <charset val="128"/>
    </font>
    <font>
      <sz val="20"/>
      <color theme="1"/>
      <name val="ＭＳ ゴシック"/>
      <family val="3"/>
      <charset val="128"/>
    </font>
    <font>
      <sz val="18"/>
      <color theme="1"/>
      <name val="ＭＳ ゴシック"/>
      <family val="3"/>
      <charset val="128"/>
    </font>
    <font>
      <sz val="24"/>
      <color rgb="FFFF0000"/>
      <name val="ＭＳ ゴシック"/>
      <family val="3"/>
      <charset val="128"/>
    </font>
    <font>
      <sz val="14"/>
      <color theme="1"/>
      <name val="ＭＳ ゴシック"/>
      <family val="3"/>
      <charset val="128"/>
    </font>
    <font>
      <sz val="22"/>
      <color theme="1"/>
      <name val="ＭＳ ゴシック"/>
      <family val="3"/>
      <charset val="128"/>
    </font>
    <font>
      <b/>
      <sz val="11"/>
      <color rgb="FFFA7D00"/>
      <name val="ＭＳ ゴシック"/>
      <family val="2"/>
      <charset val="128"/>
    </font>
    <font>
      <sz val="26"/>
      <color theme="1"/>
      <name val="ＭＳ ゴシック"/>
      <family val="2"/>
      <charset val="128"/>
    </font>
    <font>
      <sz val="12"/>
      <color indexed="81"/>
      <name val="MS P ゴシック"/>
      <family val="3"/>
      <charset val="128"/>
    </font>
    <font>
      <sz val="14"/>
      <color theme="1"/>
      <name val="ＭＳ Ｐ明朝"/>
      <family val="1"/>
      <charset val="128"/>
    </font>
    <font>
      <b/>
      <sz val="9"/>
      <color rgb="FFFF0000"/>
      <name val="ＭＳ Ｐ明朝"/>
      <family val="1"/>
      <charset val="128"/>
    </font>
    <font>
      <b/>
      <sz val="11"/>
      <color rgb="FFFF0000"/>
      <name val="ＭＳ Ｐ明朝"/>
      <family val="1"/>
      <charset val="128"/>
    </font>
    <font>
      <u/>
      <sz val="11"/>
      <color theme="10"/>
      <name val="ＭＳ Ｐ明朝"/>
      <family val="1"/>
      <charset val="128"/>
    </font>
    <font>
      <sz val="10"/>
      <name val="ＭＳ Ｐ明朝"/>
      <family val="1"/>
      <charset val="128"/>
    </font>
    <font>
      <sz val="11"/>
      <name val="ＭＳ Ｐ明朝"/>
      <family val="1"/>
      <charset val="128"/>
    </font>
    <font>
      <sz val="10.5"/>
      <color theme="1"/>
      <name val="ＭＳ Ｐ明朝"/>
      <family val="1"/>
      <charset val="128"/>
    </font>
    <font>
      <sz val="9"/>
      <name val="ＭＳ Ｐ明朝"/>
      <family val="1"/>
      <charset val="128"/>
    </font>
    <font>
      <sz val="12"/>
      <name val="ＭＳ Ｐ明朝"/>
      <family val="1"/>
      <charset val="128"/>
    </font>
    <font>
      <sz val="10"/>
      <color rgb="FFFF0000"/>
      <name val="ＭＳ Ｐ明朝"/>
      <family val="1"/>
      <charset val="128"/>
    </font>
    <font>
      <sz val="8"/>
      <name val="ＭＳ Ｐ明朝"/>
      <family val="1"/>
      <charset val="128"/>
    </font>
    <font>
      <b/>
      <sz val="9"/>
      <color indexed="10"/>
      <name val="MS P ゴシック"/>
      <family val="3"/>
      <charset val="128"/>
    </font>
    <font>
      <sz val="12"/>
      <color theme="1"/>
      <name val="ＭＳ Ｐ明朝"/>
      <family val="1"/>
      <charset val="128"/>
    </font>
    <font>
      <sz val="10"/>
      <color indexed="8"/>
      <name val="ＭＳ Ｐゴシック"/>
      <family val="3"/>
      <charset val="128"/>
    </font>
    <font>
      <sz val="14"/>
      <name val="ＭＳ Ｐ明朝"/>
      <family val="1"/>
      <charset val="128"/>
    </font>
    <font>
      <sz val="11"/>
      <name val="HGｺﾞｼｯｸM"/>
      <family val="3"/>
      <charset val="128"/>
    </font>
    <font>
      <b/>
      <sz val="14"/>
      <name val="ＭＳ Ｐ明朝"/>
      <family val="1"/>
      <charset val="128"/>
    </font>
    <font>
      <b/>
      <sz val="12"/>
      <color indexed="10"/>
      <name val="ＭＳ Ｐゴシック"/>
      <family val="3"/>
      <charset val="128"/>
    </font>
    <font>
      <sz val="9"/>
      <color theme="1"/>
      <name val="ＭＳ Ｐ明朝"/>
      <family val="1"/>
      <charset val="128"/>
    </font>
    <font>
      <u/>
      <sz val="11"/>
      <color indexed="12"/>
      <name val="ＭＳ Ｐゴシック"/>
      <family val="3"/>
      <charset val="128"/>
    </font>
    <font>
      <sz val="9"/>
      <name val="HGｺﾞｼｯｸM"/>
      <family val="3"/>
      <charset val="128"/>
    </font>
    <font>
      <b/>
      <sz val="11"/>
      <color indexed="12"/>
      <name val="MS P ゴシック"/>
      <family val="3"/>
      <charset val="128"/>
    </font>
    <font>
      <b/>
      <sz val="12"/>
      <name val="ＭＳ Ｐ明朝"/>
      <family val="1"/>
      <charset val="128"/>
    </font>
    <font>
      <b/>
      <sz val="11"/>
      <name val="ＭＳ Ｐ明朝"/>
      <family val="1"/>
      <charset val="128"/>
    </font>
    <font>
      <sz val="10"/>
      <color rgb="FF000000"/>
      <name val="Times New Roman"/>
      <family val="1"/>
    </font>
    <font>
      <sz val="10.5"/>
      <color rgb="FF000000"/>
      <name val="ＭＳ Ｐ明朝"/>
      <family val="1"/>
      <charset val="128"/>
    </font>
    <font>
      <sz val="10.5"/>
      <color rgb="FF000000"/>
      <name val="游ゴシック"/>
      <family val="3"/>
      <charset val="128"/>
      <scheme val="minor"/>
    </font>
    <font>
      <b/>
      <sz val="10.5"/>
      <name val="ＭＳ Ｐ明朝"/>
      <family val="1"/>
      <charset val="128"/>
    </font>
    <font>
      <sz val="10.5"/>
      <name val="ＭＳ Ｐ明朝"/>
      <family val="1"/>
      <charset val="128"/>
    </font>
    <font>
      <sz val="10"/>
      <color rgb="FF000000"/>
      <name val="ＭＳ Ｐ明朝"/>
      <family val="1"/>
      <charset val="128"/>
    </font>
    <font>
      <sz val="11"/>
      <color rgb="FF000000"/>
      <name val="ＭＳ Ｐ明朝"/>
      <family val="1"/>
      <charset val="128"/>
    </font>
    <font>
      <sz val="11"/>
      <color rgb="FF000000"/>
      <name val="游ゴシック"/>
      <family val="3"/>
      <charset val="128"/>
      <scheme val="minor"/>
    </font>
    <font>
      <sz val="11"/>
      <color theme="1"/>
      <name val="游ゴシック"/>
      <family val="2"/>
      <scheme val="minor"/>
    </font>
    <font>
      <sz val="8"/>
      <color theme="1"/>
      <name val="ＭＳ Ｐ明朝"/>
      <family val="1"/>
      <charset val="128"/>
    </font>
    <font>
      <sz val="16"/>
      <name val="ＭＳ Ｐ明朝"/>
      <family val="1"/>
      <charset val="128"/>
    </font>
    <font>
      <sz val="12"/>
      <color theme="1"/>
      <name val="ＭＳ 明朝"/>
      <family val="1"/>
      <charset val="128"/>
    </font>
    <font>
      <sz val="11"/>
      <color theme="1"/>
      <name val="ＭＳ 明朝"/>
      <family val="1"/>
      <charset val="128"/>
    </font>
    <font>
      <u/>
      <sz val="11"/>
      <color theme="10"/>
      <name val="ＭＳ 明朝"/>
      <family val="1"/>
      <charset val="128"/>
    </font>
    <font>
      <b/>
      <sz val="10"/>
      <color indexed="10"/>
      <name val="MS P ゴシック"/>
      <family val="3"/>
      <charset val="128"/>
    </font>
    <font>
      <sz val="14"/>
      <name val="ＭＳ ゴシック"/>
      <family val="3"/>
      <charset val="128"/>
    </font>
    <font>
      <sz val="10"/>
      <name val="ＭＳ Ｐゴシック"/>
      <family val="3"/>
      <charset val="128"/>
    </font>
    <font>
      <sz val="12"/>
      <name val="ＭＳ 明朝"/>
      <family val="1"/>
      <charset val="128"/>
    </font>
    <font>
      <sz val="10"/>
      <color theme="1"/>
      <name val="ＭＳ Ｐ明朝"/>
      <family val="1"/>
      <charset val="128"/>
    </font>
    <font>
      <b/>
      <sz val="10"/>
      <color indexed="10"/>
      <name val="ＭＳ ゴシック"/>
      <family val="3"/>
      <charset val="128"/>
    </font>
    <font>
      <b/>
      <sz val="12"/>
      <color indexed="10"/>
      <name val="ＭＳ ゴシック"/>
      <family val="3"/>
      <charset val="128"/>
    </font>
    <font>
      <b/>
      <sz val="9"/>
      <color indexed="10"/>
      <name val="ＭＳ ゴシック"/>
      <family val="3"/>
      <charset val="128"/>
    </font>
    <font>
      <sz val="18"/>
      <color theme="1"/>
      <name val="ＭＳ 明朝"/>
      <family val="1"/>
      <charset val="128"/>
    </font>
    <font>
      <sz val="11"/>
      <name val="ＭＳ 明朝"/>
      <family val="1"/>
      <charset val="128"/>
    </font>
    <font>
      <sz val="11"/>
      <color rgb="FFFF0000"/>
      <name val="ＭＳ 明朝"/>
      <family val="1"/>
      <charset val="128"/>
    </font>
    <font>
      <sz val="11"/>
      <color rgb="FF0000FF"/>
      <name val="ＭＳ 明朝"/>
      <family val="1"/>
      <charset val="128"/>
    </font>
    <font>
      <sz val="10"/>
      <color theme="1"/>
      <name val="ＭＳ 明朝"/>
      <family val="1"/>
      <charset val="128"/>
    </font>
    <font>
      <sz val="14"/>
      <color theme="1"/>
      <name val="ＭＳ 明朝"/>
      <family val="1"/>
      <charset val="128"/>
    </font>
    <font>
      <sz val="11"/>
      <color rgb="FFFF0000"/>
      <name val="ＭＳ ゴシック"/>
      <family val="3"/>
      <charset val="128"/>
    </font>
    <font>
      <sz val="14"/>
      <name val="ＭＳ Ｐゴシック"/>
      <family val="3"/>
      <charset val="128"/>
    </font>
    <font>
      <sz val="14"/>
      <color theme="1"/>
      <name val="ＭＳ Ｐゴシック"/>
      <family val="3"/>
      <charset val="128"/>
    </font>
    <font>
      <sz val="14"/>
      <name val="HGｺﾞｼｯｸM"/>
      <family val="3"/>
      <charset val="128"/>
    </font>
    <font>
      <sz val="11"/>
      <color theme="1"/>
      <name val="HGｺﾞｼｯｸM"/>
      <family val="3"/>
      <charset val="128"/>
    </font>
    <font>
      <b/>
      <sz val="14"/>
      <name val="HGｺﾞｼｯｸM"/>
      <family val="3"/>
      <charset val="128"/>
    </font>
    <font>
      <sz val="10"/>
      <name val="HGｺﾞｼｯｸM"/>
      <family val="3"/>
      <charset val="128"/>
    </font>
    <font>
      <sz val="7"/>
      <name val="HGｺﾞｼｯｸM"/>
      <family val="3"/>
      <charset val="128"/>
    </font>
    <font>
      <sz val="12"/>
      <name val="HGSｺﾞｼｯｸM"/>
      <family val="3"/>
      <charset val="128"/>
    </font>
    <font>
      <b/>
      <sz val="14"/>
      <name val="HGSｺﾞｼｯｸM"/>
      <family val="3"/>
      <charset val="128"/>
    </font>
    <font>
      <sz val="11"/>
      <name val="HGSｺﾞｼｯｸM"/>
      <family val="3"/>
      <charset val="128"/>
    </font>
    <font>
      <sz val="6"/>
      <name val="ＭＳ 明朝"/>
      <family val="1"/>
      <charset val="128"/>
    </font>
    <font>
      <sz val="9"/>
      <name val="HGSｺﾞｼｯｸM"/>
      <family val="3"/>
      <charset val="128"/>
    </font>
    <font>
      <sz val="10"/>
      <name val="HGSｺﾞｼｯｸM"/>
      <family val="3"/>
      <charset val="128"/>
    </font>
    <font>
      <sz val="11"/>
      <color theme="1"/>
      <name val="HGSｺﾞｼｯｸM"/>
      <family val="3"/>
      <charset val="128"/>
    </font>
    <font>
      <b/>
      <sz val="11"/>
      <color theme="1"/>
      <name val="HGSｺﾞｼｯｸM"/>
      <family val="3"/>
      <charset val="128"/>
    </font>
    <font>
      <sz val="12"/>
      <color theme="1"/>
      <name val="HGSｺﾞｼｯｸM"/>
      <family val="3"/>
      <charset val="128"/>
    </font>
    <font>
      <b/>
      <sz val="11"/>
      <name val="HGSｺﾞｼｯｸM"/>
      <family val="3"/>
      <charset val="128"/>
    </font>
    <font>
      <b/>
      <sz val="12"/>
      <name val="ＭＳ Ｐゴシック"/>
      <family val="3"/>
      <charset val="128"/>
    </font>
    <font>
      <b/>
      <sz val="11"/>
      <name val="ＭＳ Ｐゴシック"/>
      <family val="3"/>
      <charset val="128"/>
    </font>
    <font>
      <sz val="11"/>
      <color theme="1"/>
      <name val="HGSｺﾞｼｯｸE"/>
      <family val="3"/>
      <charset val="128"/>
    </font>
    <font>
      <sz val="11"/>
      <name val="HGSｺﾞｼｯｸE"/>
      <family val="3"/>
      <charset val="128"/>
    </font>
    <font>
      <b/>
      <sz val="14"/>
      <color theme="1"/>
      <name val="HGSｺﾞｼｯｸM"/>
      <family val="3"/>
      <charset val="128"/>
    </font>
    <font>
      <sz val="10"/>
      <color theme="1"/>
      <name val="HGSｺﾞｼｯｸM"/>
      <family val="3"/>
      <charset val="128"/>
    </font>
    <font>
      <u/>
      <sz val="11"/>
      <color theme="1"/>
      <name val="HGSｺﾞｼｯｸM"/>
      <family val="3"/>
      <charset val="128"/>
    </font>
    <font>
      <sz val="9"/>
      <color theme="1"/>
      <name val="HGSｺﾞｼｯｸM"/>
      <family val="3"/>
      <charset val="128"/>
    </font>
    <font>
      <strike/>
      <sz val="11"/>
      <color theme="1"/>
      <name val="HGSｺﾞｼｯｸM"/>
      <family val="3"/>
      <charset val="128"/>
    </font>
    <font>
      <u/>
      <sz val="9"/>
      <color theme="1"/>
      <name val="HGSｺﾞｼｯｸM"/>
      <family val="3"/>
      <charset val="128"/>
    </font>
    <font>
      <u/>
      <sz val="11"/>
      <color theme="1"/>
      <name val="HGSｺﾞｼｯｸM"/>
      <family val="1"/>
      <charset val="128"/>
    </font>
    <font>
      <u/>
      <sz val="11"/>
      <color theme="1"/>
      <name val="ＭＳ 明朝"/>
      <family val="1"/>
      <charset val="128"/>
    </font>
    <font>
      <sz val="8"/>
      <color theme="1"/>
      <name val="HGSｺﾞｼｯｸM"/>
      <family val="3"/>
      <charset val="128"/>
    </font>
    <font>
      <sz val="11"/>
      <color theme="1"/>
      <name val="ＭＳ Ｐゴシック"/>
      <family val="3"/>
      <charset val="128"/>
    </font>
    <font>
      <sz val="10"/>
      <color theme="1"/>
      <name val="游ゴシック"/>
      <family val="2"/>
      <scheme val="minor"/>
    </font>
    <font>
      <strike/>
      <sz val="10"/>
      <color theme="1"/>
      <name val="ＭＳ 明朝"/>
      <family val="1"/>
      <charset val="128"/>
    </font>
    <font>
      <u/>
      <sz val="11"/>
      <color theme="10"/>
      <name val="游ゴシック"/>
      <family val="3"/>
      <charset val="128"/>
      <scheme val="minor"/>
    </font>
    <font>
      <b/>
      <sz val="14"/>
      <color theme="1"/>
      <name val="ＭＳ Ｐゴシック"/>
      <family val="3"/>
      <charset val="128"/>
    </font>
    <font>
      <b/>
      <sz val="12"/>
      <color theme="1"/>
      <name val="ＭＳ Ｐ明朝"/>
      <family val="1"/>
      <charset val="128"/>
    </font>
    <font>
      <b/>
      <sz val="11"/>
      <color theme="1"/>
      <name val="ＭＳ Ｐ明朝"/>
      <family val="1"/>
      <charset val="128"/>
    </font>
    <font>
      <sz val="12"/>
      <color theme="1"/>
      <name val="ＭＳ ゴシック"/>
      <family val="3"/>
      <charset val="128"/>
    </font>
    <font>
      <b/>
      <sz val="11"/>
      <color theme="1"/>
      <name val="ＭＳ ゴシック"/>
      <family val="3"/>
      <charset val="128"/>
    </font>
    <font>
      <sz val="9"/>
      <color theme="1"/>
      <name val="ＭＳ ゴシック"/>
      <family val="3"/>
      <charset val="128"/>
    </font>
    <font>
      <sz val="6"/>
      <color theme="1"/>
      <name val="ＭＳ ゴシック"/>
      <family val="3"/>
      <charset val="128"/>
    </font>
    <font>
      <sz val="8"/>
      <color theme="1"/>
      <name val="ＭＳ ゴシック"/>
      <family val="3"/>
      <charset val="128"/>
    </font>
    <font>
      <u/>
      <sz val="9"/>
      <color theme="1"/>
      <name val="ＭＳ ゴシック"/>
      <family val="3"/>
      <charset val="128"/>
    </font>
    <font>
      <b/>
      <u/>
      <sz val="9"/>
      <color theme="1"/>
      <name val="ＭＳ ゴシック"/>
      <family val="3"/>
      <charset val="128"/>
    </font>
    <font>
      <b/>
      <sz val="9"/>
      <color theme="1"/>
      <name val="ＭＳ ゴシック"/>
      <family val="3"/>
      <charset val="128"/>
    </font>
    <font>
      <b/>
      <sz val="10"/>
      <color theme="1"/>
      <name val="ＭＳ Ｐ明朝"/>
      <family val="1"/>
      <charset val="128"/>
    </font>
    <font>
      <sz val="7"/>
      <color theme="1"/>
      <name val="ＭＳ Ｐ明朝"/>
      <family val="1"/>
      <charset val="128"/>
    </font>
    <font>
      <u/>
      <sz val="11"/>
      <color theme="1"/>
      <name val="ＭＳ Ｐ明朝"/>
      <family val="1"/>
      <charset val="128"/>
    </font>
    <font>
      <sz val="10"/>
      <color rgb="FFFF0000"/>
      <name val="ＭＳ 明朝"/>
      <family val="1"/>
      <charset val="128"/>
    </font>
    <font>
      <sz val="9"/>
      <color indexed="10"/>
      <name val="MS P ゴシック"/>
      <family val="3"/>
      <charset val="128"/>
    </font>
  </fonts>
  <fills count="14">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rgb="FFFFFF99"/>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2"/>
        <bgColor indexed="64"/>
      </patternFill>
    </fill>
    <fill>
      <patternFill patternType="solid">
        <fgColor theme="9" tint="0.39997558519241921"/>
        <bgColor indexed="64"/>
      </patternFill>
    </fill>
    <fill>
      <patternFill patternType="solid">
        <fgColor rgb="FFE7E6E6"/>
        <bgColor indexed="64"/>
      </patternFill>
    </fill>
    <fill>
      <patternFill patternType="solid">
        <fgColor indexed="41"/>
        <bgColor indexed="64"/>
      </patternFill>
    </fill>
    <fill>
      <patternFill patternType="solid">
        <fgColor rgb="FFCCFFFF"/>
        <bgColor rgb="FF000000"/>
      </patternFill>
    </fill>
  </fills>
  <borders count="162">
    <border>
      <left/>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top/>
      <bottom/>
      <diagonal/>
    </border>
    <border>
      <left/>
      <right style="medium">
        <color indexed="64"/>
      </right>
      <top/>
      <bottom/>
      <diagonal/>
    </border>
    <border>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ck">
        <color indexed="64"/>
      </right>
      <top/>
      <bottom style="thin">
        <color indexed="64"/>
      </bottom>
      <diagonal/>
    </border>
    <border>
      <left style="thick">
        <color indexed="64"/>
      </left>
      <right/>
      <top style="thick">
        <color indexed="64"/>
      </top>
      <bottom style="thick">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right style="thick">
        <color indexed="64"/>
      </right>
      <top style="thick">
        <color indexed="64"/>
      </top>
      <bottom style="thick">
        <color indexed="64"/>
      </bottom>
      <diagonal/>
    </border>
    <border>
      <left style="thick">
        <color rgb="FFFF0000"/>
      </left>
      <right style="thick">
        <color rgb="FFFF0000"/>
      </right>
      <top style="thick">
        <color rgb="FFFF0000"/>
      </top>
      <bottom style="thin">
        <color indexed="64"/>
      </bottom>
      <diagonal/>
    </border>
    <border>
      <left style="thick">
        <color rgb="FFFF0000"/>
      </left>
      <right style="thick">
        <color rgb="FFFF0000"/>
      </right>
      <top style="thin">
        <color indexed="64"/>
      </top>
      <bottom style="thin">
        <color indexed="64"/>
      </bottom>
      <diagonal/>
    </border>
    <border>
      <left style="thick">
        <color rgb="FFFF0000"/>
      </left>
      <right/>
      <top style="thin">
        <color indexed="64"/>
      </top>
      <bottom style="thin">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top style="dott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dotted">
        <color indexed="64"/>
      </right>
      <top style="thin">
        <color indexed="64"/>
      </top>
      <bottom/>
      <diagonal/>
    </border>
    <border>
      <left/>
      <right style="dotted">
        <color indexed="64"/>
      </right>
      <top/>
      <bottom style="thin">
        <color indexed="64"/>
      </bottom>
      <diagonal/>
    </border>
    <border>
      <left/>
      <right style="dotted">
        <color indexed="64"/>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top style="dotted">
        <color indexed="64"/>
      </top>
      <bottom/>
      <diagonal/>
    </border>
    <border>
      <left/>
      <right style="thin">
        <color indexed="64"/>
      </right>
      <top style="dotted">
        <color indexed="64"/>
      </top>
      <bottom style="dotted">
        <color indexed="64"/>
      </bottom>
      <diagonal/>
    </border>
    <border>
      <left style="thin">
        <color indexed="64"/>
      </left>
      <right/>
      <top style="dotted">
        <color indexed="64"/>
      </top>
      <bottom/>
      <diagonal/>
    </border>
    <border>
      <left/>
      <right style="thin">
        <color indexed="64"/>
      </right>
      <top style="dotted">
        <color indexed="64"/>
      </top>
      <bottom/>
      <diagonal/>
    </border>
    <border>
      <left/>
      <right style="thin">
        <color indexed="64"/>
      </right>
      <top/>
      <bottom style="dotted">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right style="medium">
        <color indexed="64"/>
      </right>
      <top style="dotted">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diagonalUp="1">
      <left style="thin">
        <color indexed="64"/>
      </left>
      <right/>
      <top style="double">
        <color indexed="64"/>
      </top>
      <bottom style="medium">
        <color indexed="64"/>
      </bottom>
      <diagonal style="thin">
        <color indexed="64"/>
      </diagonal>
    </border>
    <border diagonalUp="1">
      <left/>
      <right/>
      <top style="double">
        <color indexed="64"/>
      </top>
      <bottom style="medium">
        <color indexed="64"/>
      </bottom>
      <diagonal style="thin">
        <color indexed="64"/>
      </diagonal>
    </border>
    <border diagonalUp="1">
      <left/>
      <right style="thin">
        <color indexed="64"/>
      </right>
      <top style="double">
        <color indexed="64"/>
      </top>
      <bottom style="medium">
        <color indexed="64"/>
      </bottom>
      <diagonal style="thin">
        <color indexed="64"/>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double">
        <color indexed="64"/>
      </left>
      <right style="double">
        <color indexed="64"/>
      </right>
      <top style="double">
        <color indexed="64"/>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s>
  <cellStyleXfs count="28">
    <xf numFmtId="0" fontId="0" fillId="0" borderId="0">
      <alignment vertical="center"/>
    </xf>
    <xf numFmtId="0" fontId="7" fillId="0" borderId="0"/>
    <xf numFmtId="6" fontId="7" fillId="0" borderId="0" applyFont="0" applyFill="0" applyBorder="0" applyAlignment="0" applyProtection="0"/>
    <xf numFmtId="0" fontId="15" fillId="0" borderId="0">
      <alignment vertical="center"/>
    </xf>
    <xf numFmtId="0" fontId="7" fillId="0" borderId="0"/>
    <xf numFmtId="0" fontId="7" fillId="0" borderId="0"/>
    <xf numFmtId="0" fontId="16" fillId="0" borderId="0">
      <alignment vertical="center"/>
    </xf>
    <xf numFmtId="0" fontId="7" fillId="0" borderId="0">
      <alignment vertical="center"/>
    </xf>
    <xf numFmtId="0" fontId="7" fillId="0" borderId="0">
      <alignment vertical="center"/>
    </xf>
    <xf numFmtId="0" fontId="7" fillId="0" borderId="0">
      <alignment vertical="center"/>
    </xf>
    <xf numFmtId="0" fontId="1" fillId="0" borderId="0">
      <alignment vertical="center"/>
    </xf>
    <xf numFmtId="0" fontId="26" fillId="0" borderId="0" applyNumberFormat="0" applyFill="0" applyBorder="0" applyAlignment="0" applyProtection="0">
      <alignment vertical="center"/>
    </xf>
    <xf numFmtId="0" fontId="31" fillId="0" borderId="0">
      <alignment vertical="center"/>
    </xf>
    <xf numFmtId="0" fontId="31" fillId="0" borderId="0">
      <alignment vertical="center"/>
    </xf>
    <xf numFmtId="0" fontId="31" fillId="0" borderId="0">
      <alignment vertical="center"/>
    </xf>
    <xf numFmtId="0" fontId="10" fillId="0" borderId="0" applyBorder="0"/>
    <xf numFmtId="0" fontId="7" fillId="0" borderId="0"/>
    <xf numFmtId="0" fontId="10" fillId="0" borderId="0" applyBorder="0"/>
    <xf numFmtId="0" fontId="62" fillId="0" borderId="0" applyNumberFormat="0" applyFill="0" applyBorder="0" applyAlignment="0" applyProtection="0">
      <alignment vertical="top"/>
      <protection locked="0"/>
    </xf>
    <xf numFmtId="0" fontId="67" fillId="0" borderId="0"/>
    <xf numFmtId="0" fontId="75" fillId="0" borderId="0"/>
    <xf numFmtId="0" fontId="7" fillId="0" borderId="0">
      <alignment vertical="center"/>
    </xf>
    <xf numFmtId="0" fontId="7" fillId="0" borderId="0">
      <alignment vertical="center"/>
    </xf>
    <xf numFmtId="0" fontId="19" fillId="0" borderId="0">
      <alignment vertical="center"/>
    </xf>
    <xf numFmtId="0" fontId="31" fillId="0" borderId="0">
      <alignment vertical="center"/>
    </xf>
    <xf numFmtId="0" fontId="7" fillId="0" borderId="0">
      <alignment vertical="center"/>
    </xf>
    <xf numFmtId="38" fontId="19" fillId="0" borderId="0" applyFont="0" applyFill="0" applyBorder="0" applyAlignment="0" applyProtection="0">
      <alignment vertical="center"/>
    </xf>
    <xf numFmtId="0" fontId="129" fillId="0" borderId="0" applyNumberFormat="0" applyFill="0" applyBorder="0" applyAlignment="0" applyProtection="0">
      <alignment vertical="center"/>
    </xf>
  </cellStyleXfs>
  <cellXfs count="2158">
    <xf numFmtId="0" fontId="0" fillId="0" borderId="0" xfId="0">
      <alignment vertical="center"/>
    </xf>
    <xf numFmtId="0" fontId="7" fillId="0" borderId="0" xfId="5" applyAlignment="1">
      <alignment horizontal="left" vertical="center"/>
    </xf>
    <xf numFmtId="0" fontId="7" fillId="0" borderId="0" xfId="5" applyAlignment="1">
      <alignment horizontal="center" vertical="center"/>
    </xf>
    <xf numFmtId="0" fontId="11" fillId="0" borderId="0" xfId="5" applyFont="1" applyAlignment="1">
      <alignment horizontal="left" vertical="center" wrapText="1"/>
    </xf>
    <xf numFmtId="0" fontId="7" fillId="0" borderId="1" xfId="5" applyBorder="1" applyAlignment="1">
      <alignment horizontal="center" vertical="center" wrapText="1"/>
    </xf>
    <xf numFmtId="0" fontId="8" fillId="0" borderId="2" xfId="5" applyFont="1" applyBorder="1" applyAlignment="1">
      <alignment horizontal="center" vertical="center" wrapText="1"/>
    </xf>
    <xf numFmtId="0" fontId="8" fillId="0" borderId="3" xfId="5" applyFont="1" applyBorder="1" applyAlignment="1">
      <alignment horizontal="left" vertical="top"/>
    </xf>
    <xf numFmtId="0" fontId="7" fillId="0" borderId="4" xfId="5" applyBorder="1" applyAlignment="1">
      <alignment horizontal="left" vertical="top"/>
    </xf>
    <xf numFmtId="0" fontId="7" fillId="0" borderId="5" xfId="5" applyBorder="1" applyAlignment="1">
      <alignment horizontal="left" vertical="top"/>
    </xf>
    <xf numFmtId="0" fontId="7" fillId="0" borderId="6" xfId="5" applyBorder="1" applyAlignment="1">
      <alignment horizontal="left" vertical="top"/>
    </xf>
    <xf numFmtId="0" fontId="7" fillId="0" borderId="7" xfId="5" applyBorder="1" applyAlignment="1">
      <alignment horizontal="left" vertical="top"/>
    </xf>
    <xf numFmtId="0" fontId="8" fillId="0" borderId="7" xfId="5" applyFont="1" applyBorder="1" applyAlignment="1">
      <alignment horizontal="right" vertical="top"/>
    </xf>
    <xf numFmtId="0" fontId="8" fillId="0" borderId="7" xfId="5" applyFont="1" applyBorder="1" applyAlignment="1">
      <alignment horizontal="left" vertical="top"/>
    </xf>
    <xf numFmtId="0" fontId="7" fillId="0" borderId="8" xfId="5" applyBorder="1" applyAlignment="1">
      <alignment horizontal="left" vertical="top"/>
    </xf>
    <xf numFmtId="0" fontId="7" fillId="0" borderId="2" xfId="5" applyBorder="1" applyAlignment="1">
      <alignment horizontal="center" vertical="center" wrapText="1"/>
    </xf>
    <xf numFmtId="0" fontId="7" fillId="0" borderId="9" xfId="5" applyBorder="1" applyAlignment="1">
      <alignment horizontal="left" vertical="top"/>
    </xf>
    <xf numFmtId="0" fontId="7" fillId="0" borderId="10" xfId="5" applyBorder="1" applyAlignment="1">
      <alignment horizontal="left" vertical="top"/>
    </xf>
    <xf numFmtId="0" fontId="7" fillId="0" borderId="11" xfId="5" applyBorder="1" applyAlignment="1">
      <alignment horizontal="left" vertical="top"/>
    </xf>
    <xf numFmtId="0" fontId="7" fillId="0" borderId="12" xfId="5" applyBorder="1" applyAlignment="1">
      <alignment horizontal="center" vertical="center" wrapText="1"/>
    </xf>
    <xf numFmtId="0" fontId="8" fillId="0" borderId="13" xfId="5" applyFont="1" applyBorder="1" applyAlignment="1">
      <alignment horizontal="center" vertical="center" shrinkToFit="1"/>
    </xf>
    <xf numFmtId="0" fontId="8" fillId="0" borderId="14" xfId="5" applyFont="1" applyBorder="1" applyAlignment="1">
      <alignment horizontal="center" vertical="center" shrinkToFit="1"/>
    </xf>
    <xf numFmtId="0" fontId="8" fillId="0" borderId="15" xfId="5" applyFont="1" applyBorder="1" applyAlignment="1">
      <alignment horizontal="center" vertical="center" shrinkToFit="1"/>
    </xf>
    <xf numFmtId="0" fontId="8" fillId="0" borderId="9" xfId="5" applyFont="1" applyBorder="1" applyAlignment="1">
      <alignment horizontal="center" vertical="center"/>
    </xf>
    <xf numFmtId="0" fontId="8" fillId="0" borderId="10" xfId="5" applyFont="1" applyBorder="1" applyAlignment="1">
      <alignment horizontal="center" vertical="center"/>
    </xf>
    <xf numFmtId="0" fontId="8" fillId="0" borderId="11" xfId="5" applyFont="1" applyBorder="1" applyAlignment="1">
      <alignment horizontal="center" vertical="center"/>
    </xf>
    <xf numFmtId="0" fontId="8" fillId="0" borderId="16" xfId="5" applyFont="1" applyBorder="1" applyAlignment="1">
      <alignment horizontal="center" vertical="center"/>
    </xf>
    <xf numFmtId="0" fontId="8" fillId="0" borderId="17" xfId="5" applyFont="1" applyBorder="1" applyAlignment="1">
      <alignment horizontal="center" vertical="center"/>
    </xf>
    <xf numFmtId="0" fontId="8" fillId="0" borderId="18" xfId="5" applyFont="1" applyBorder="1" applyAlignment="1">
      <alignment horizontal="center" vertical="center"/>
    </xf>
    <xf numFmtId="0" fontId="7" fillId="0" borderId="0" xfId="5" applyAlignment="1">
      <alignment vertical="center"/>
    </xf>
    <xf numFmtId="0" fontId="10" fillId="0" borderId="0" xfId="5" applyFont="1" applyAlignment="1">
      <alignment horizontal="center" vertical="center" shrinkToFit="1"/>
    </xf>
    <xf numFmtId="0" fontId="8" fillId="0" borderId="0" xfId="5" applyFont="1" applyAlignment="1">
      <alignment horizontal="center" vertical="center"/>
    </xf>
    <xf numFmtId="0" fontId="9" fillId="0" borderId="0" xfId="5" applyFont="1" applyAlignment="1">
      <alignment horizontal="left" vertical="center"/>
    </xf>
    <xf numFmtId="0" fontId="11" fillId="0" borderId="0" xfId="5" applyFont="1" applyAlignment="1">
      <alignment horizontal="left" vertical="top"/>
    </xf>
    <xf numFmtId="0" fontId="7" fillId="0" borderId="0" xfId="5" applyAlignment="1">
      <alignment horizontal="left"/>
    </xf>
    <xf numFmtId="0" fontId="7" fillId="0" borderId="19" xfId="5" applyBorder="1" applyAlignment="1">
      <alignment horizontal="center" vertical="center"/>
    </xf>
    <xf numFmtId="0" fontId="7" fillId="0" borderId="20" xfId="5" applyBorder="1" applyAlignment="1">
      <alignment horizontal="center" vertical="center"/>
    </xf>
    <xf numFmtId="0" fontId="8" fillId="0" borderId="2" xfId="9" applyFont="1" applyBorder="1">
      <alignment vertical="center"/>
    </xf>
    <xf numFmtId="0" fontId="8" fillId="0" borderId="0" xfId="9" applyFont="1">
      <alignment vertical="center"/>
    </xf>
    <xf numFmtId="0" fontId="8" fillId="0" borderId="16" xfId="9" applyFont="1" applyBorder="1">
      <alignment vertical="center"/>
    </xf>
    <xf numFmtId="0" fontId="8" fillId="0" borderId="17" xfId="9" applyFont="1" applyBorder="1">
      <alignment vertical="center"/>
    </xf>
    <xf numFmtId="0" fontId="8" fillId="0" borderId="12" xfId="9" applyFont="1" applyBorder="1">
      <alignment vertical="center"/>
    </xf>
    <xf numFmtId="0" fontId="7" fillId="0" borderId="3" xfId="5" applyBorder="1" applyAlignment="1">
      <alignment horizontal="center" vertical="center"/>
    </xf>
    <xf numFmtId="0" fontId="7" fillId="0" borderId="4" xfId="5" applyBorder="1" applyAlignment="1">
      <alignment horizontal="center" vertical="center"/>
    </xf>
    <xf numFmtId="0" fontId="7" fillId="0" borderId="5" xfId="5" applyBorder="1" applyAlignment="1">
      <alignment horizontal="center" vertical="center"/>
    </xf>
    <xf numFmtId="0" fontId="8" fillId="0" borderId="4" xfId="8" applyFont="1" applyBorder="1" applyAlignment="1">
      <alignment horizontal="center" vertical="center"/>
    </xf>
    <xf numFmtId="0" fontId="8" fillId="0" borderId="0" xfId="8" applyFont="1" applyAlignment="1">
      <alignment horizontal="center" vertical="center"/>
    </xf>
    <xf numFmtId="0" fontId="8" fillId="0" borderId="20" xfId="8" applyFont="1" applyBorder="1" applyAlignment="1">
      <alignment horizontal="center" vertical="center"/>
    </xf>
    <xf numFmtId="0" fontId="8" fillId="0" borderId="10" xfId="8" applyFont="1" applyBorder="1" applyAlignment="1">
      <alignment horizontal="center" vertical="center"/>
    </xf>
    <xf numFmtId="0" fontId="8" fillId="0" borderId="11" xfId="8" applyFont="1" applyBorder="1" applyAlignment="1">
      <alignment horizontal="center" vertical="center"/>
    </xf>
    <xf numFmtId="0" fontId="8" fillId="0" borderId="4" xfId="5" applyFont="1" applyBorder="1" applyAlignment="1">
      <alignment horizontal="center" vertical="center"/>
    </xf>
    <xf numFmtId="0" fontId="8" fillId="0" borderId="21" xfId="5" applyFont="1" applyBorder="1" applyAlignment="1">
      <alignment horizontal="center" vertical="center"/>
    </xf>
    <xf numFmtId="0" fontId="8" fillId="0" borderId="22" xfId="5" applyFont="1" applyBorder="1" applyAlignment="1">
      <alignment horizontal="center" vertical="center" shrinkToFit="1"/>
    </xf>
    <xf numFmtId="0" fontId="8" fillId="0" borderId="23" xfId="5" applyFont="1" applyBorder="1" applyAlignment="1">
      <alignment vertical="center"/>
    </xf>
    <xf numFmtId="0" fontId="8" fillId="0" borderId="10" xfId="5" applyFont="1" applyBorder="1" applyAlignment="1">
      <alignment vertical="center"/>
    </xf>
    <xf numFmtId="0" fontId="8" fillId="0" borderId="24" xfId="5" applyFont="1" applyBorder="1" applyAlignment="1">
      <alignment vertical="center"/>
    </xf>
    <xf numFmtId="0" fontId="7" fillId="0" borderId="25" xfId="5" applyBorder="1" applyAlignment="1">
      <alignment horizontal="center" vertical="center"/>
    </xf>
    <xf numFmtId="0" fontId="7" fillId="0" borderId="23" xfId="5" applyBorder="1" applyAlignment="1">
      <alignment horizontal="center" vertical="center"/>
    </xf>
    <xf numFmtId="0" fontId="7" fillId="0" borderId="26" xfId="5" applyBorder="1" applyAlignment="1">
      <alignment horizontal="center" vertical="center"/>
    </xf>
    <xf numFmtId="0" fontId="8" fillId="0" borderId="0" xfId="5" applyFont="1" applyAlignment="1">
      <alignment horizontal="left" vertical="center"/>
    </xf>
    <xf numFmtId="0" fontId="13" fillId="0" borderId="0" xfId="7" applyFont="1">
      <alignment vertical="center"/>
    </xf>
    <xf numFmtId="0" fontId="6" fillId="0" borderId="0" xfId="7" applyFont="1">
      <alignment vertical="center"/>
    </xf>
    <xf numFmtId="0" fontId="16" fillId="0" borderId="0" xfId="0" applyFont="1">
      <alignment vertical="center"/>
    </xf>
    <xf numFmtId="0" fontId="17" fillId="0" borderId="0" xfId="0" applyFont="1">
      <alignment vertical="center"/>
    </xf>
    <xf numFmtId="0" fontId="15" fillId="0" borderId="0" xfId="0" applyFont="1">
      <alignment vertical="center"/>
    </xf>
    <xf numFmtId="0" fontId="15" fillId="0" borderId="0" xfId="0" applyFont="1" applyAlignment="1">
      <alignment horizontal="right" vertical="center"/>
    </xf>
    <xf numFmtId="0" fontId="18" fillId="0" borderId="0" xfId="0" applyFont="1">
      <alignment vertical="center"/>
    </xf>
    <xf numFmtId="0" fontId="1" fillId="0" borderId="0" xfId="10">
      <alignment vertical="center"/>
    </xf>
    <xf numFmtId="0" fontId="24" fillId="0" borderId="52" xfId="10" applyFont="1" applyBorder="1" applyAlignment="1">
      <alignment horizontal="center" vertical="center"/>
    </xf>
    <xf numFmtId="0" fontId="24" fillId="0" borderId="55" xfId="10" applyFont="1" applyBorder="1" applyAlignment="1">
      <alignment horizontal="center" vertical="center"/>
    </xf>
    <xf numFmtId="0" fontId="24" fillId="0" borderId="0" xfId="10" applyFont="1">
      <alignment vertical="center"/>
    </xf>
    <xf numFmtId="0" fontId="32" fillId="0" borderId="0" xfId="12" applyFont="1" applyAlignment="1">
      <alignment horizontal="center" vertical="center"/>
    </xf>
    <xf numFmtId="0" fontId="15" fillId="0" borderId="0" xfId="12" applyFont="1">
      <alignment vertical="center"/>
    </xf>
    <xf numFmtId="0" fontId="15" fillId="0" borderId="0" xfId="12" applyFont="1" applyAlignment="1">
      <alignment horizontal="right" vertical="center"/>
    </xf>
    <xf numFmtId="0" fontId="15" fillId="0" borderId="0" xfId="12" applyFont="1" applyAlignment="1">
      <alignment horizontal="center" vertical="center" wrapText="1"/>
    </xf>
    <xf numFmtId="0" fontId="31" fillId="0" borderId="0" xfId="12">
      <alignment vertical="center"/>
    </xf>
    <xf numFmtId="0" fontId="34" fillId="0" borderId="0" xfId="12" applyFont="1">
      <alignment vertical="center"/>
    </xf>
    <xf numFmtId="0" fontId="35" fillId="0" borderId="0" xfId="12" applyFont="1" applyAlignment="1">
      <alignment horizontal="center" vertical="center" wrapText="1"/>
    </xf>
    <xf numFmtId="0" fontId="36" fillId="0" borderId="0" xfId="12" applyFont="1" applyAlignment="1">
      <alignment horizontal="right" vertical="center"/>
    </xf>
    <xf numFmtId="0" fontId="38" fillId="6" borderId="17" xfId="12" applyFont="1" applyFill="1" applyBorder="1" applyAlignment="1">
      <alignment horizontal="center" vertical="center" wrapText="1"/>
    </xf>
    <xf numFmtId="0" fontId="38" fillId="6" borderId="17" xfId="12" applyFont="1" applyFill="1" applyBorder="1" applyAlignment="1">
      <alignment vertical="top" textRotation="255" wrapText="1"/>
    </xf>
    <xf numFmtId="0" fontId="38" fillId="6" borderId="39" xfId="12" applyFont="1" applyFill="1" applyBorder="1" applyAlignment="1">
      <alignment vertical="top" textRotation="255" wrapText="1"/>
    </xf>
    <xf numFmtId="0" fontId="37" fillId="6" borderId="56" xfId="12" applyFont="1" applyFill="1" applyBorder="1" applyAlignment="1">
      <alignment horizontal="center" vertical="center"/>
    </xf>
    <xf numFmtId="0" fontId="39" fillId="0" borderId="59" xfId="12" applyFont="1" applyBorder="1" applyAlignment="1">
      <alignment horizontal="center" vertical="center" wrapText="1"/>
    </xf>
    <xf numFmtId="0" fontId="15" fillId="0" borderId="60" xfId="12" applyFont="1" applyBorder="1">
      <alignment vertical="center"/>
    </xf>
    <xf numFmtId="0" fontId="32" fillId="4" borderId="28" xfId="12" applyFont="1" applyFill="1" applyBorder="1" applyAlignment="1">
      <alignment horizontal="center" vertical="center" wrapText="1"/>
    </xf>
    <xf numFmtId="0" fontId="39" fillId="0" borderId="28" xfId="12" applyFont="1" applyBorder="1" applyAlignment="1">
      <alignment horizontal="center" vertical="center" wrapText="1"/>
    </xf>
    <xf numFmtId="0" fontId="38" fillId="0" borderId="28" xfId="12" applyFont="1" applyBorder="1" applyAlignment="1">
      <alignment vertical="center" wrapText="1"/>
    </xf>
    <xf numFmtId="0" fontId="41" fillId="0" borderId="0" xfId="12" applyFont="1" applyAlignment="1">
      <alignment vertical="center" wrapText="1"/>
    </xf>
    <xf numFmtId="0" fontId="31" fillId="0" borderId="0" xfId="12" applyAlignment="1">
      <alignment vertical="center" wrapText="1"/>
    </xf>
    <xf numFmtId="0" fontId="32" fillId="4" borderId="17" xfId="12" applyFont="1" applyFill="1" applyBorder="1" applyAlignment="1">
      <alignment horizontal="center" vertical="center" wrapText="1"/>
    </xf>
    <xf numFmtId="0" fontId="39" fillId="6" borderId="17" xfId="12" applyFont="1" applyFill="1" applyBorder="1" applyAlignment="1">
      <alignment horizontal="center" vertical="center" wrapText="1"/>
    </xf>
    <xf numFmtId="0" fontId="38" fillId="6" borderId="17" xfId="12" applyFont="1" applyFill="1" applyBorder="1" applyAlignment="1">
      <alignment vertical="center" wrapText="1"/>
    </xf>
    <xf numFmtId="0" fontId="39" fillId="0" borderId="17" xfId="12" applyFont="1" applyBorder="1" applyAlignment="1">
      <alignment horizontal="center" vertical="center" wrapText="1"/>
    </xf>
    <xf numFmtId="0" fontId="38" fillId="0" borderId="17" xfId="12" applyFont="1" applyBorder="1" applyAlignment="1">
      <alignment vertical="center" wrapText="1"/>
    </xf>
    <xf numFmtId="0" fontId="38" fillId="6" borderId="17" xfId="12" applyFont="1" applyFill="1" applyBorder="1" applyAlignment="1">
      <alignment horizontal="left" vertical="center" wrapText="1"/>
    </xf>
    <xf numFmtId="0" fontId="39" fillId="0" borderId="0" xfId="12" applyFont="1" applyAlignment="1">
      <alignment horizontal="left" vertical="center"/>
    </xf>
    <xf numFmtId="0" fontId="15" fillId="0" borderId="0" xfId="12" applyFont="1" applyAlignment="1">
      <alignment vertical="center" textRotation="255" wrapText="1"/>
    </xf>
    <xf numFmtId="0" fontId="43" fillId="0" borderId="0" xfId="10" applyFont="1" applyAlignment="1">
      <alignment horizontal="center" vertical="center" shrinkToFit="1"/>
    </xf>
    <xf numFmtId="0" fontId="24" fillId="0" borderId="0" xfId="10" applyFont="1" applyAlignment="1">
      <alignment vertical="center" shrinkToFit="1"/>
    </xf>
    <xf numFmtId="0" fontId="24" fillId="0" borderId="0" xfId="10" applyFont="1" applyAlignment="1">
      <alignment horizontal="center" vertical="center" shrinkToFit="1"/>
    </xf>
    <xf numFmtId="0" fontId="21" fillId="7" borderId="0" xfId="10" applyFont="1" applyFill="1" applyAlignment="1">
      <alignment horizontal="center" vertical="center" shrinkToFit="1"/>
    </xf>
    <xf numFmtId="0" fontId="43" fillId="8" borderId="17" xfId="10" applyFont="1" applyFill="1" applyBorder="1" applyAlignment="1">
      <alignment horizontal="center" vertical="center" shrinkToFit="1"/>
    </xf>
    <xf numFmtId="0" fontId="24" fillId="8" borderId="25" xfId="10" applyFont="1" applyFill="1" applyBorder="1" applyAlignment="1">
      <alignment horizontal="center" vertical="center" shrinkToFit="1"/>
    </xf>
    <xf numFmtId="0" fontId="44" fillId="8" borderId="61" xfId="10" applyFont="1" applyFill="1" applyBorder="1" applyAlignment="1">
      <alignment horizontal="center" vertical="center" wrapText="1" shrinkToFit="1"/>
    </xf>
    <xf numFmtId="0" fontId="24" fillId="0" borderId="17" xfId="10" applyFont="1" applyBorder="1" applyAlignment="1">
      <alignment horizontal="center" vertical="center" shrinkToFit="1"/>
    </xf>
    <xf numFmtId="0" fontId="24" fillId="0" borderId="25" xfId="10" applyFont="1" applyBorder="1" applyAlignment="1">
      <alignment vertical="center" shrinkToFit="1"/>
    </xf>
    <xf numFmtId="0" fontId="45" fillId="4" borderId="62" xfId="10" applyFont="1" applyFill="1" applyBorder="1" applyAlignment="1">
      <alignment horizontal="center" vertical="center" shrinkToFit="1"/>
    </xf>
    <xf numFmtId="0" fontId="24" fillId="0" borderId="39" xfId="10" applyFont="1" applyBorder="1" applyAlignment="1">
      <alignment horizontal="center" vertical="center" shrinkToFit="1"/>
    </xf>
    <xf numFmtId="0" fontId="24" fillId="0" borderId="3" xfId="10" applyFont="1" applyBorder="1" applyAlignment="1">
      <alignment vertical="center" shrinkToFit="1"/>
    </xf>
    <xf numFmtId="0" fontId="45" fillId="0" borderId="62" xfId="10" applyFont="1" applyBorder="1" applyAlignment="1">
      <alignment horizontal="center" vertical="center" shrinkToFit="1"/>
    </xf>
    <xf numFmtId="0" fontId="24" fillId="0" borderId="36" xfId="10" applyFont="1" applyBorder="1" applyAlignment="1">
      <alignment horizontal="left" vertical="center" shrinkToFit="1"/>
    </xf>
    <xf numFmtId="0" fontId="46" fillId="0" borderId="17" xfId="11" applyFont="1" applyBorder="1" applyAlignment="1">
      <alignment horizontal="left" vertical="center" shrinkToFit="1"/>
    </xf>
    <xf numFmtId="0" fontId="24" fillId="0" borderId="36" xfId="10" applyFont="1" applyBorder="1" applyAlignment="1">
      <alignment vertical="center" shrinkToFit="1"/>
    </xf>
    <xf numFmtId="0" fontId="26" fillId="0" borderId="17" xfId="11" applyBorder="1" applyAlignment="1">
      <alignment vertical="center" shrinkToFit="1"/>
    </xf>
    <xf numFmtId="0" fontId="46" fillId="0" borderId="17" xfId="11" applyFont="1" applyBorder="1" applyAlignment="1">
      <alignment vertical="center" shrinkToFit="1"/>
    </xf>
    <xf numFmtId="0" fontId="24" fillId="0" borderId="24" xfId="10" applyFont="1" applyBorder="1" applyAlignment="1">
      <alignment vertical="center" shrinkToFit="1"/>
    </xf>
    <xf numFmtId="49" fontId="47" fillId="0" borderId="0" xfId="3" applyNumberFormat="1" applyFont="1">
      <alignment vertical="center"/>
    </xf>
    <xf numFmtId="0" fontId="43" fillId="0" borderId="0" xfId="13" applyFont="1">
      <alignment vertical="center"/>
    </xf>
    <xf numFmtId="0" fontId="43" fillId="0" borderId="0" xfId="13" applyFont="1" applyAlignment="1">
      <alignment horizontal="right" vertical="center"/>
    </xf>
    <xf numFmtId="180" fontId="43" fillId="0" borderId="0" xfId="13" applyNumberFormat="1" applyFont="1" applyAlignment="1">
      <alignment horizontal="center" vertical="center"/>
    </xf>
    <xf numFmtId="0" fontId="43" fillId="0" borderId="73" xfId="13" applyFont="1" applyBorder="1" applyAlignment="1">
      <alignment horizontal="distributed" vertical="center"/>
    </xf>
    <xf numFmtId="0" fontId="43" fillId="0" borderId="4" xfId="13" applyFont="1" applyBorder="1">
      <alignment vertical="center"/>
    </xf>
    <xf numFmtId="0" fontId="43" fillId="0" borderId="21" xfId="13" applyFont="1" applyBorder="1">
      <alignment vertical="center"/>
    </xf>
    <xf numFmtId="0" fontId="43" fillId="0" borderId="25" xfId="13" applyFont="1" applyBorder="1" applyAlignment="1">
      <alignment horizontal="distributed" vertical="center"/>
    </xf>
    <xf numFmtId="0" fontId="43" fillId="0" borderId="36" xfId="13" applyFont="1" applyBorder="1">
      <alignment vertical="center"/>
    </xf>
    <xf numFmtId="0" fontId="43" fillId="4" borderId="17" xfId="13" applyFont="1" applyFill="1" applyBorder="1" applyAlignment="1">
      <alignment vertical="center" shrinkToFit="1"/>
    </xf>
    <xf numFmtId="0" fontId="43" fillId="4" borderId="17" xfId="13" applyFont="1" applyFill="1" applyBorder="1" applyAlignment="1">
      <alignment horizontal="center" vertical="center"/>
    </xf>
    <xf numFmtId="0" fontId="43" fillId="0" borderId="0" xfId="14" applyFont="1">
      <alignment vertical="center"/>
    </xf>
    <xf numFmtId="0" fontId="43" fillId="0" borderId="0" xfId="14" applyFont="1" applyAlignment="1">
      <alignment horizontal="right" vertical="center"/>
    </xf>
    <xf numFmtId="0" fontId="43" fillId="10" borderId="0" xfId="14" applyFont="1" applyFill="1">
      <alignment vertical="center"/>
    </xf>
    <xf numFmtId="0" fontId="43" fillId="0" borderId="0" xfId="14" applyFont="1" applyAlignment="1">
      <alignment horizontal="left" vertical="center" wrapText="1"/>
    </xf>
    <xf numFmtId="0" fontId="43" fillId="0" borderId="0" xfId="14" applyFont="1" applyAlignment="1">
      <alignment horizontal="center" vertical="top"/>
    </xf>
    <xf numFmtId="0" fontId="43" fillId="0" borderId="16" xfId="14" applyFont="1" applyBorder="1">
      <alignment vertical="center"/>
    </xf>
    <xf numFmtId="0" fontId="43" fillId="4" borderId="25" xfId="14" applyFont="1" applyFill="1" applyBorder="1" applyAlignment="1">
      <alignment horizontal="right" vertical="center"/>
    </xf>
    <xf numFmtId="0" fontId="43" fillId="4" borderId="3" xfId="14" applyFont="1" applyFill="1" applyBorder="1" applyAlignment="1">
      <alignment horizontal="right" vertical="center"/>
    </xf>
    <xf numFmtId="0" fontId="43" fillId="0" borderId="21" xfId="14" applyFont="1" applyBorder="1">
      <alignment vertical="center"/>
    </xf>
    <xf numFmtId="0" fontId="43" fillId="0" borderId="74" xfId="14" applyFont="1" applyBorder="1" applyAlignment="1">
      <alignment horizontal="right" vertical="center"/>
    </xf>
    <xf numFmtId="0" fontId="43" fillId="0" borderId="76" xfId="14" applyFont="1" applyBorder="1">
      <alignment vertical="center"/>
    </xf>
    <xf numFmtId="0" fontId="43" fillId="0" borderId="28" xfId="14" applyFont="1" applyBorder="1" applyAlignment="1">
      <alignment horizontal="center" vertical="center"/>
    </xf>
    <xf numFmtId="0" fontId="43" fillId="0" borderId="39" xfId="14" applyFont="1" applyBorder="1" applyAlignment="1">
      <alignment horizontal="center" vertical="center"/>
    </xf>
    <xf numFmtId="49" fontId="48" fillId="0" borderId="0" xfId="15" applyNumberFormat="1" applyFont="1" applyAlignment="1">
      <alignment vertical="center"/>
    </xf>
    <xf numFmtId="49" fontId="48" fillId="0" borderId="0" xfId="15" applyNumberFormat="1" applyFont="1" applyBorder="1" applyAlignment="1">
      <alignment vertical="center"/>
    </xf>
    <xf numFmtId="49" fontId="48" fillId="0" borderId="0" xfId="16" applyNumberFormat="1" applyFont="1" applyAlignment="1">
      <alignment vertical="center"/>
    </xf>
    <xf numFmtId="49" fontId="48" fillId="0" borderId="0" xfId="15" applyNumberFormat="1" applyFont="1" applyAlignment="1">
      <alignment vertical="center" wrapText="1"/>
    </xf>
    <xf numFmtId="49" fontId="48" fillId="0" borderId="0" xfId="15" applyNumberFormat="1" applyFont="1" applyBorder="1" applyAlignment="1">
      <alignment vertical="center" wrapText="1"/>
    </xf>
    <xf numFmtId="49" fontId="48" fillId="0" borderId="0" xfId="15" applyNumberFormat="1" applyFont="1" applyBorder="1" applyAlignment="1">
      <alignment horizontal="center" vertical="center"/>
    </xf>
    <xf numFmtId="49" fontId="48" fillId="0" borderId="0" xfId="16" applyNumberFormat="1" applyFont="1" applyAlignment="1">
      <alignment horizontal="center" vertical="center"/>
    </xf>
    <xf numFmtId="49" fontId="48" fillId="0" borderId="0" xfId="15" applyNumberFormat="1" applyFont="1" applyBorder="1" applyAlignment="1">
      <alignment horizontal="left" vertical="center"/>
    </xf>
    <xf numFmtId="49" fontId="48" fillId="0" borderId="0" xfId="17" applyNumberFormat="1" applyFont="1" applyBorder="1" applyAlignment="1">
      <alignment horizontal="left" vertical="center"/>
    </xf>
    <xf numFmtId="49" fontId="48" fillId="0" borderId="0" xfId="17" applyNumberFormat="1" applyFont="1" applyBorder="1" applyAlignment="1">
      <alignment vertical="center"/>
    </xf>
    <xf numFmtId="0" fontId="7" fillId="0" borderId="0" xfId="1" applyAlignment="1">
      <alignment horizontal="center" vertical="center"/>
    </xf>
    <xf numFmtId="0" fontId="3" fillId="0" borderId="0" xfId="1" applyFont="1" applyAlignment="1">
      <alignment horizontal="left" vertical="center"/>
    </xf>
    <xf numFmtId="0" fontId="3" fillId="0" borderId="0" xfId="1" applyFont="1" applyAlignment="1">
      <alignment horizontal="center" vertical="center"/>
    </xf>
    <xf numFmtId="0" fontId="47" fillId="0" borderId="3" xfId="1" applyFont="1" applyBorder="1" applyAlignment="1">
      <alignment horizontal="left" vertical="center"/>
    </xf>
    <xf numFmtId="0" fontId="47" fillId="0" borderId="4" xfId="1" applyFont="1" applyBorder="1" applyAlignment="1">
      <alignment horizontal="left" vertical="center"/>
    </xf>
    <xf numFmtId="0" fontId="47" fillId="0" borderId="21" xfId="1" applyFont="1" applyBorder="1" applyAlignment="1">
      <alignment horizontal="left" vertical="center"/>
    </xf>
    <xf numFmtId="0" fontId="48" fillId="0" borderId="4" xfId="1" applyFont="1" applyBorder="1" applyAlignment="1">
      <alignment horizontal="center" vertical="center"/>
    </xf>
    <xf numFmtId="0" fontId="57" fillId="0" borderId="0" xfId="4" applyFont="1"/>
    <xf numFmtId="0" fontId="48" fillId="0" borderId="0" xfId="4" applyFont="1"/>
    <xf numFmtId="0" fontId="58" fillId="0" borderId="0" xfId="4" applyFont="1"/>
    <xf numFmtId="0" fontId="48" fillId="0" borderId="28" xfId="4" applyFont="1" applyBorder="1" applyAlignment="1">
      <alignment horizontal="distributed" vertical="center"/>
    </xf>
    <xf numFmtId="0" fontId="58" fillId="0" borderId="19" xfId="4" applyFont="1" applyBorder="1"/>
    <xf numFmtId="0" fontId="3" fillId="0" borderId="19" xfId="1" applyFont="1" applyBorder="1" applyAlignment="1">
      <alignment horizontal="left" vertical="center"/>
    </xf>
    <xf numFmtId="0" fontId="53" fillId="0" borderId="0" xfId="4" applyFont="1"/>
    <xf numFmtId="0" fontId="58" fillId="5" borderId="0" xfId="4" applyFont="1" applyFill="1"/>
    <xf numFmtId="0" fontId="57" fillId="0" borderId="0" xfId="4" applyFont="1" applyAlignment="1">
      <alignment vertical="center"/>
    </xf>
    <xf numFmtId="0" fontId="51" fillId="0" borderId="0" xfId="4" applyFont="1" applyAlignment="1">
      <alignment vertical="center"/>
    </xf>
    <xf numFmtId="0" fontId="13" fillId="0" borderId="0" xfId="4" applyFont="1" applyAlignment="1">
      <alignment vertical="center"/>
    </xf>
    <xf numFmtId="0" fontId="51" fillId="0" borderId="3" xfId="4" applyFont="1" applyBorder="1" applyAlignment="1">
      <alignment vertical="center"/>
    </xf>
    <xf numFmtId="0" fontId="51" fillId="0" borderId="4" xfId="4" applyFont="1" applyBorder="1" applyAlignment="1">
      <alignment vertical="center"/>
    </xf>
    <xf numFmtId="0" fontId="51" fillId="0" borderId="21" xfId="4" applyFont="1" applyBorder="1" applyAlignment="1">
      <alignment vertical="center"/>
    </xf>
    <xf numFmtId="0" fontId="51" fillId="0" borderId="19" xfId="4" applyFont="1" applyBorder="1" applyAlignment="1">
      <alignment vertical="center"/>
    </xf>
    <xf numFmtId="0" fontId="51" fillId="0" borderId="36" xfId="4" applyFont="1" applyBorder="1" applyAlignment="1">
      <alignment vertical="center"/>
    </xf>
    <xf numFmtId="0" fontId="51" fillId="0" borderId="9" xfId="4" applyFont="1" applyBorder="1" applyAlignment="1">
      <alignment vertical="center"/>
    </xf>
    <xf numFmtId="0" fontId="51" fillId="0" borderId="10" xfId="4" applyFont="1" applyBorder="1" applyAlignment="1">
      <alignment vertical="center"/>
    </xf>
    <xf numFmtId="0" fontId="51" fillId="0" borderId="24" xfId="4" applyFont="1" applyBorder="1" applyAlignment="1">
      <alignment vertical="center"/>
    </xf>
    <xf numFmtId="0" fontId="47" fillId="0" borderId="0" xfId="4" applyFont="1" applyAlignment="1">
      <alignment vertical="center"/>
    </xf>
    <xf numFmtId="0" fontId="43" fillId="0" borderId="0" xfId="10" applyFont="1">
      <alignment vertical="center"/>
    </xf>
    <xf numFmtId="0" fontId="24" fillId="0" borderId="3" xfId="10" applyFont="1" applyBorder="1">
      <alignment vertical="center"/>
    </xf>
    <xf numFmtId="0" fontId="24" fillId="0" borderId="4" xfId="10" applyFont="1" applyBorder="1">
      <alignment vertical="center"/>
    </xf>
    <xf numFmtId="0" fontId="24" fillId="0" borderId="21" xfId="10" applyFont="1" applyBorder="1">
      <alignment vertical="center"/>
    </xf>
    <xf numFmtId="0" fontId="24" fillId="0" borderId="19" xfId="10" applyFont="1" applyBorder="1">
      <alignment vertical="center"/>
    </xf>
    <xf numFmtId="0" fontId="24" fillId="0" borderId="36" xfId="10" applyFont="1" applyBorder="1">
      <alignment vertical="center"/>
    </xf>
    <xf numFmtId="0" fontId="24" fillId="0" borderId="9" xfId="10" applyFont="1" applyBorder="1">
      <alignment vertical="center"/>
    </xf>
    <xf numFmtId="0" fontId="24" fillId="0" borderId="10" xfId="10" applyFont="1" applyBorder="1">
      <alignment vertical="center"/>
    </xf>
    <xf numFmtId="0" fontId="24" fillId="0" borderId="24" xfId="10" applyFont="1" applyBorder="1">
      <alignment vertical="center"/>
    </xf>
    <xf numFmtId="0" fontId="48" fillId="0" borderId="0" xfId="4" applyFont="1" applyAlignment="1">
      <alignment vertical="center"/>
    </xf>
    <xf numFmtId="0" fontId="62" fillId="0" borderId="0" xfId="18" applyFill="1" applyAlignment="1" applyProtection="1">
      <alignment vertical="center"/>
    </xf>
    <xf numFmtId="49" fontId="26" fillId="0" borderId="0" xfId="11" applyNumberFormat="1" applyAlignment="1">
      <alignment vertical="center"/>
    </xf>
    <xf numFmtId="0" fontId="58" fillId="0" borderId="0" xfId="4" applyFont="1" applyAlignment="1">
      <alignment vertical="center"/>
    </xf>
    <xf numFmtId="0" fontId="58" fillId="0" borderId="0" xfId="4" applyFont="1" applyAlignment="1">
      <alignment horizontal="center" vertical="center"/>
    </xf>
    <xf numFmtId="0" fontId="63" fillId="0" borderId="0" xfId="4" applyFont="1" applyAlignment="1">
      <alignment vertical="center"/>
    </xf>
    <xf numFmtId="0" fontId="52" fillId="0" borderId="0" xfId="4" applyFont="1" applyAlignment="1">
      <alignment vertical="center"/>
    </xf>
    <xf numFmtId="0" fontId="51" fillId="0" borderId="0" xfId="4" applyFont="1" applyAlignment="1">
      <alignment horizontal="center" vertical="center"/>
    </xf>
    <xf numFmtId="0" fontId="48" fillId="0" borderId="10" xfId="4" applyFont="1" applyBorder="1" applyAlignment="1">
      <alignment vertical="center"/>
    </xf>
    <xf numFmtId="0" fontId="68" fillId="3" borderId="0" xfId="19" applyFont="1" applyFill="1" applyAlignment="1">
      <alignment horizontal="left" vertical="center"/>
    </xf>
    <xf numFmtId="0" fontId="68" fillId="3" borderId="0" xfId="19" applyFont="1" applyFill="1" applyAlignment="1">
      <alignment horizontal="left" vertical="top"/>
    </xf>
    <xf numFmtId="0" fontId="69" fillId="3" borderId="0" xfId="19" applyFont="1" applyFill="1" applyAlignment="1">
      <alignment horizontal="left" vertical="top"/>
    </xf>
    <xf numFmtId="0" fontId="70" fillId="3" borderId="0" xfId="19" applyFont="1" applyFill="1" applyAlignment="1">
      <alignment horizontal="center" vertical="center"/>
    </xf>
    <xf numFmtId="0" fontId="71" fillId="3" borderId="0" xfId="19" applyFont="1" applyFill="1" applyAlignment="1">
      <alignment vertical="center"/>
    </xf>
    <xf numFmtId="0" fontId="71" fillId="3" borderId="0" xfId="19" applyFont="1" applyFill="1" applyAlignment="1">
      <alignment horizontal="right" vertical="center"/>
    </xf>
    <xf numFmtId="0" fontId="71" fillId="3" borderId="0" xfId="19" applyFont="1" applyFill="1" applyAlignment="1">
      <alignment horizontal="left" vertical="center"/>
    </xf>
    <xf numFmtId="0" fontId="72" fillId="3" borderId="0" xfId="19" applyFont="1" applyFill="1"/>
    <xf numFmtId="0" fontId="72" fillId="3" borderId="0" xfId="19" applyFont="1" applyFill="1" applyAlignment="1">
      <alignment vertical="center"/>
    </xf>
    <xf numFmtId="0" fontId="68" fillId="3" borderId="0" xfId="19" applyFont="1" applyFill="1" applyAlignment="1">
      <alignment horizontal="left"/>
    </xf>
    <xf numFmtId="0" fontId="69" fillId="3" borderId="0" xfId="19" applyFont="1" applyFill="1" applyAlignment="1">
      <alignment horizontal="left"/>
    </xf>
    <xf numFmtId="0" fontId="65" fillId="3" borderId="0" xfId="19" applyFont="1" applyFill="1" applyAlignment="1">
      <alignment horizontal="right" vertical="top"/>
    </xf>
    <xf numFmtId="0" fontId="68" fillId="3" borderId="10" xfId="19" applyFont="1" applyFill="1" applyBorder="1"/>
    <xf numFmtId="0" fontId="72" fillId="3" borderId="10" xfId="19" applyFont="1" applyFill="1" applyBorder="1" applyAlignment="1">
      <alignment vertical="center"/>
    </xf>
    <xf numFmtId="0" fontId="71" fillId="3" borderId="0" xfId="19" applyFont="1" applyFill="1" applyAlignment="1">
      <alignment horizontal="center" vertical="top"/>
    </xf>
    <xf numFmtId="0" fontId="47" fillId="3" borderId="0" xfId="19" applyFont="1" applyFill="1" applyAlignment="1">
      <alignment vertical="top"/>
    </xf>
    <xf numFmtId="0" fontId="47" fillId="3" borderId="0" xfId="19" applyFont="1" applyFill="1" applyAlignment="1">
      <alignment vertical="top" wrapText="1"/>
    </xf>
    <xf numFmtId="0" fontId="73" fillId="3" borderId="0" xfId="19" applyFont="1" applyFill="1" applyAlignment="1">
      <alignment horizontal="left" vertical="top"/>
    </xf>
    <xf numFmtId="0" fontId="74" fillId="3" borderId="0" xfId="19" applyFont="1" applyFill="1" applyAlignment="1">
      <alignment horizontal="left" vertical="top"/>
    </xf>
    <xf numFmtId="0" fontId="68" fillId="4" borderId="17" xfId="19" applyFont="1" applyFill="1" applyBorder="1" applyAlignment="1">
      <alignment horizontal="center" vertical="center"/>
    </xf>
    <xf numFmtId="0" fontId="68" fillId="0" borderId="0" xfId="19" applyFont="1" applyAlignment="1">
      <alignment horizontal="left" vertical="top"/>
    </xf>
    <xf numFmtId="0" fontId="69" fillId="0" borderId="0" xfId="19" applyFont="1" applyAlignment="1">
      <alignment horizontal="left" vertical="top"/>
    </xf>
    <xf numFmtId="0" fontId="69" fillId="3" borderId="0" xfId="19" applyFont="1" applyFill="1" applyAlignment="1">
      <alignment horizontal="left" vertical="center"/>
    </xf>
    <xf numFmtId="0" fontId="48" fillId="0" borderId="0" xfId="20" applyFont="1"/>
    <xf numFmtId="0" fontId="53" fillId="0" borderId="0" xfId="20" applyFont="1" applyAlignment="1">
      <alignment wrapText="1"/>
    </xf>
    <xf numFmtId="0" fontId="18" fillId="0" borderId="0" xfId="20" applyFont="1"/>
    <xf numFmtId="0" fontId="48" fillId="0" borderId="0" xfId="20" applyFont="1" applyAlignment="1">
      <alignment wrapText="1"/>
    </xf>
    <xf numFmtId="0" fontId="24" fillId="0" borderId="0" xfId="20" applyFont="1"/>
    <xf numFmtId="0" fontId="76" fillId="0" borderId="0" xfId="20" applyFont="1" applyAlignment="1">
      <alignment wrapText="1"/>
    </xf>
    <xf numFmtId="0" fontId="75" fillId="0" borderId="0" xfId="20"/>
    <xf numFmtId="0" fontId="53" fillId="0" borderId="0" xfId="20" applyFont="1" applyAlignment="1">
      <alignment vertical="top"/>
    </xf>
    <xf numFmtId="0" fontId="53" fillId="0" borderId="0" xfId="20" applyFont="1" applyAlignment="1">
      <alignment vertical="top" wrapText="1"/>
    </xf>
    <xf numFmtId="0" fontId="53" fillId="0" borderId="0" xfId="20" applyFont="1"/>
    <xf numFmtId="0" fontId="51" fillId="0" borderId="0" xfId="4" applyFont="1"/>
    <xf numFmtId="0" fontId="14" fillId="0" borderId="0" xfId="4" applyFont="1"/>
    <xf numFmtId="0" fontId="48" fillId="0" borderId="4" xfId="4" applyFont="1" applyBorder="1" applyAlignment="1">
      <alignment horizontal="center" vertical="center"/>
    </xf>
    <xf numFmtId="0" fontId="48" fillId="0" borderId="4" xfId="4" applyFont="1" applyBorder="1" applyAlignment="1">
      <alignment horizontal="left"/>
    </xf>
    <xf numFmtId="0" fontId="47" fillId="0" borderId="0" xfId="4" applyFont="1" applyAlignment="1">
      <alignment vertical="top"/>
    </xf>
    <xf numFmtId="0" fontId="47" fillId="0" borderId="0" xfId="4" applyFont="1" applyAlignment="1">
      <alignment vertical="center" wrapText="1"/>
    </xf>
    <xf numFmtId="0" fontId="78" fillId="0" borderId="0" xfId="20" applyFont="1"/>
    <xf numFmtId="0" fontId="79" fillId="0" borderId="0" xfId="20" applyFont="1"/>
    <xf numFmtId="180" fontId="79" fillId="5" borderId="0" xfId="20" applyNumberFormat="1" applyFont="1" applyFill="1"/>
    <xf numFmtId="0" fontId="79" fillId="0" borderId="0" xfId="20" applyFont="1" applyAlignment="1">
      <alignment horizontal="right" vertical="center"/>
    </xf>
    <xf numFmtId="0" fontId="79" fillId="5" borderId="0" xfId="20" applyFont="1" applyFill="1" applyAlignment="1">
      <alignment vertical="center" shrinkToFit="1"/>
    </xf>
    <xf numFmtId="0" fontId="79" fillId="0" borderId="0" xfId="20" applyFont="1" applyAlignment="1">
      <alignment vertical="center"/>
    </xf>
    <xf numFmtId="0" fontId="79" fillId="8" borderId="17" xfId="20" applyFont="1" applyFill="1" applyBorder="1" applyAlignment="1">
      <alignment horizontal="center" vertical="center"/>
    </xf>
    <xf numFmtId="0" fontId="79" fillId="0" borderId="0" xfId="20" applyFont="1" applyAlignment="1">
      <alignment horizontal="center" vertical="center"/>
    </xf>
    <xf numFmtId="0" fontId="79" fillId="4" borderId="17" xfId="20" applyFont="1" applyFill="1" applyBorder="1" applyAlignment="1">
      <alignment vertical="center"/>
    </xf>
    <xf numFmtId="0" fontId="48" fillId="0" borderId="0" xfId="21" applyFont="1">
      <alignment vertical="center"/>
    </xf>
    <xf numFmtId="0" fontId="51" fillId="0" borderId="0" xfId="7" applyFont="1" applyAlignment="1">
      <alignment horizontal="left" vertical="center"/>
    </xf>
    <xf numFmtId="0" fontId="66" fillId="0" borderId="0" xfId="7" applyFont="1" applyAlignment="1">
      <alignment horizontal="right" vertical="center"/>
    </xf>
    <xf numFmtId="0" fontId="82" fillId="0" borderId="0" xfId="7" applyFont="1" applyAlignment="1">
      <alignment horizontal="center" vertical="center"/>
    </xf>
    <xf numFmtId="0" fontId="51" fillId="0" borderId="0" xfId="7" applyFont="1">
      <alignment vertical="center"/>
    </xf>
    <xf numFmtId="49" fontId="48" fillId="0" borderId="0" xfId="21" applyNumberFormat="1" applyFont="1">
      <alignment vertical="center"/>
    </xf>
    <xf numFmtId="0" fontId="7" fillId="0" borderId="0" xfId="21">
      <alignment vertical="center"/>
    </xf>
    <xf numFmtId="0" fontId="48" fillId="0" borderId="0" xfId="21" applyFont="1" applyAlignment="1">
      <alignment horizontal="center" vertical="center"/>
    </xf>
    <xf numFmtId="0" fontId="51" fillId="0" borderId="0" xfId="21" applyFont="1">
      <alignment vertical="center"/>
    </xf>
    <xf numFmtId="0" fontId="47" fillId="0" borderId="0" xfId="21" applyFont="1" applyAlignment="1">
      <alignment horizontal="center" vertical="center"/>
    </xf>
    <xf numFmtId="0" fontId="50" fillId="0" borderId="0" xfId="21" applyFont="1" applyAlignment="1">
      <alignment vertical="center" wrapText="1"/>
    </xf>
    <xf numFmtId="0" fontId="47" fillId="0" borderId="0" xfId="21" applyFont="1" applyAlignment="1">
      <alignment vertical="center" wrapText="1"/>
    </xf>
    <xf numFmtId="0" fontId="83" fillId="0" borderId="0" xfId="21" applyFont="1" applyAlignment="1">
      <alignment horizontal="center" vertical="center"/>
    </xf>
    <xf numFmtId="49" fontId="77" fillId="0" borderId="33" xfId="7" applyNumberFormat="1" applyFont="1" applyBorder="1" applyAlignment="1">
      <alignment horizontal="center" vertical="top" wrapText="1"/>
    </xf>
    <xf numFmtId="0" fontId="51" fillId="0" borderId="0" xfId="7" applyFont="1" applyAlignment="1">
      <alignment horizontal="left" vertical="top" wrapText="1"/>
    </xf>
    <xf numFmtId="0" fontId="50" fillId="0" borderId="103" xfId="21" applyFont="1" applyBorder="1">
      <alignment vertical="center"/>
    </xf>
    <xf numFmtId="0" fontId="50" fillId="0" borderId="104" xfId="21" applyFont="1" applyBorder="1">
      <alignment vertical="center"/>
    </xf>
    <xf numFmtId="0" fontId="50" fillId="0" borderId="4" xfId="21" applyFont="1" applyBorder="1">
      <alignment vertical="center"/>
    </xf>
    <xf numFmtId="0" fontId="48" fillId="0" borderId="4" xfId="21" applyFont="1" applyBorder="1">
      <alignment vertical="center"/>
    </xf>
    <xf numFmtId="0" fontId="48" fillId="0" borderId="5" xfId="21" applyFont="1" applyBorder="1">
      <alignment vertical="center"/>
    </xf>
    <xf numFmtId="0" fontId="57" fillId="0" borderId="32" xfId="21" applyFont="1" applyBorder="1">
      <alignment vertical="center"/>
    </xf>
    <xf numFmtId="0" fontId="57" fillId="0" borderId="33" xfId="21" applyFont="1" applyBorder="1">
      <alignment vertical="center"/>
    </xf>
    <xf numFmtId="0" fontId="57" fillId="0" borderId="33" xfId="21" applyFont="1" applyBorder="1" applyAlignment="1">
      <alignment horizontal="right" vertical="center" shrinkToFit="1"/>
    </xf>
    <xf numFmtId="0" fontId="50" fillId="0" borderId="33" xfId="21" applyFont="1" applyBorder="1" applyAlignment="1">
      <alignment horizontal="center" vertical="center"/>
    </xf>
    <xf numFmtId="0" fontId="48" fillId="0" borderId="33" xfId="21" applyFont="1" applyBorder="1" applyAlignment="1">
      <alignment vertical="center" wrapText="1"/>
    </xf>
    <xf numFmtId="0" fontId="48" fillId="0" borderId="34" xfId="21" applyFont="1" applyBorder="1" applyAlignment="1">
      <alignment vertical="center" wrapText="1"/>
    </xf>
    <xf numFmtId="0" fontId="57" fillId="0" borderId="0" xfId="21" applyFont="1" applyAlignment="1">
      <alignment horizontal="center" vertical="center"/>
    </xf>
    <xf numFmtId="0" fontId="84" fillId="0" borderId="0" xfId="21" applyFont="1">
      <alignment vertical="center"/>
    </xf>
    <xf numFmtId="0" fontId="48" fillId="0" borderId="3" xfId="7" applyFont="1" applyBorder="1" applyAlignment="1">
      <alignment horizontal="center" vertical="center" wrapText="1"/>
    </xf>
    <xf numFmtId="0" fontId="48" fillId="0" borderId="4" xfId="7" applyFont="1" applyBorder="1" applyAlignment="1">
      <alignment horizontal="center" vertical="center" wrapText="1"/>
    </xf>
    <xf numFmtId="0" fontId="48" fillId="0" borderId="21" xfId="7" applyFont="1" applyBorder="1" applyAlignment="1">
      <alignment horizontal="center" vertical="center" wrapText="1"/>
    </xf>
    <xf numFmtId="0" fontId="48" fillId="0" borderId="0" xfId="7" applyFont="1" applyAlignment="1">
      <alignment horizontal="center" vertical="center"/>
    </xf>
    <xf numFmtId="0" fontId="48" fillId="0" borderId="9" xfId="7" applyFont="1" applyBorder="1" applyAlignment="1">
      <alignment horizontal="center" vertical="center" wrapText="1"/>
    </xf>
    <xf numFmtId="0" fontId="48" fillId="0" borderId="10" xfId="7" applyFont="1" applyBorder="1" applyAlignment="1">
      <alignment horizontal="center" vertical="center" wrapText="1"/>
    </xf>
    <xf numFmtId="0" fontId="48" fillId="0" borderId="24" xfId="7" applyFont="1" applyBorder="1" applyAlignment="1">
      <alignment horizontal="center" vertical="center" wrapText="1"/>
    </xf>
    <xf numFmtId="0" fontId="48" fillId="0" borderId="19" xfId="7" applyFont="1" applyBorder="1" applyAlignment="1">
      <alignment horizontal="center" vertical="center" wrapText="1"/>
    </xf>
    <xf numFmtId="0" fontId="48" fillId="0" borderId="0" xfId="7" applyFont="1" applyAlignment="1">
      <alignment horizontal="center" vertical="center" wrapText="1"/>
    </xf>
    <xf numFmtId="0" fontId="48" fillId="0" borderId="36" xfId="7" applyFont="1" applyBorder="1" applyAlignment="1">
      <alignment horizontal="center" vertical="center" wrapText="1"/>
    </xf>
    <xf numFmtId="0" fontId="48" fillId="0" borderId="32" xfId="7" applyFont="1" applyBorder="1" applyAlignment="1">
      <alignment horizontal="center" vertical="center" wrapText="1"/>
    </xf>
    <xf numFmtId="0" fontId="48" fillId="0" borderId="33" xfId="7" applyFont="1" applyBorder="1" applyAlignment="1">
      <alignment horizontal="center" vertical="center" wrapText="1"/>
    </xf>
    <xf numFmtId="0" fontId="48" fillId="0" borderId="98" xfId="7" applyFont="1" applyBorder="1" applyAlignment="1">
      <alignment horizontal="center" vertical="center" wrapText="1"/>
    </xf>
    <xf numFmtId="0" fontId="14" fillId="0" borderId="49" xfId="7" applyFont="1" applyBorder="1" applyAlignment="1">
      <alignment horizontal="center" vertical="center" wrapText="1"/>
    </xf>
    <xf numFmtId="0" fontId="14" fillId="0" borderId="50" xfId="7" applyFont="1" applyBorder="1" applyAlignment="1">
      <alignment horizontal="center" vertical="center" wrapText="1"/>
    </xf>
    <xf numFmtId="0" fontId="14" fillId="0" borderId="109" xfId="7" applyFont="1" applyBorder="1" applyAlignment="1">
      <alignment horizontal="center" vertical="center" wrapText="1"/>
    </xf>
    <xf numFmtId="0" fontId="14" fillId="0" borderId="0" xfId="7" applyFont="1" applyAlignment="1">
      <alignment horizontal="center" vertical="center"/>
    </xf>
    <xf numFmtId="0" fontId="14" fillId="0" borderId="9" xfId="7" applyFont="1" applyBorder="1" applyAlignment="1">
      <alignment horizontal="center" vertical="center" wrapText="1"/>
    </xf>
    <xf numFmtId="0" fontId="14" fillId="0" borderId="10" xfId="7" applyFont="1" applyBorder="1" applyAlignment="1">
      <alignment horizontal="center" vertical="center" wrapText="1"/>
    </xf>
    <xf numFmtId="0" fontId="14" fillId="0" borderId="24" xfId="7" applyFont="1" applyBorder="1" applyAlignment="1">
      <alignment horizontal="center" vertical="center" wrapText="1"/>
    </xf>
    <xf numFmtId="0" fontId="14" fillId="0" borderId="3" xfId="7" applyFont="1" applyBorder="1" applyAlignment="1">
      <alignment horizontal="center" vertical="center" wrapText="1"/>
    </xf>
    <xf numFmtId="0" fontId="14" fillId="0" borderId="4" xfId="7" applyFont="1" applyBorder="1" applyAlignment="1">
      <alignment horizontal="center" vertical="center" wrapText="1"/>
    </xf>
    <xf numFmtId="0" fontId="14" fillId="0" borderId="21" xfId="7" applyFont="1" applyBorder="1" applyAlignment="1">
      <alignment horizontal="center" vertical="center" wrapText="1"/>
    </xf>
    <xf numFmtId="0" fontId="14" fillId="0" borderId="32" xfId="7" applyFont="1" applyBorder="1" applyAlignment="1">
      <alignment horizontal="center" vertical="center" wrapText="1"/>
    </xf>
    <xf numFmtId="0" fontId="14" fillId="0" borderId="33" xfId="7" applyFont="1" applyBorder="1" applyAlignment="1">
      <alignment horizontal="center" vertical="center" wrapText="1"/>
    </xf>
    <xf numFmtId="0" fontId="14" fillId="0" borderId="98" xfId="7" applyFont="1" applyBorder="1" applyAlignment="1">
      <alignment horizontal="center" vertical="center" wrapText="1"/>
    </xf>
    <xf numFmtId="0" fontId="13" fillId="0" borderId="0" xfId="21" applyFont="1">
      <alignment vertical="center"/>
    </xf>
    <xf numFmtId="0" fontId="79" fillId="3" borderId="0" xfId="21" applyFont="1" applyFill="1">
      <alignment vertical="center"/>
    </xf>
    <xf numFmtId="0" fontId="89" fillId="3" borderId="0" xfId="22" applyFont="1" applyFill="1">
      <alignment vertical="center"/>
    </xf>
    <xf numFmtId="0" fontId="79" fillId="3" borderId="0" xfId="22" applyFont="1" applyFill="1">
      <alignment vertical="center"/>
    </xf>
    <xf numFmtId="0" fontId="90" fillId="3" borderId="50" xfId="22" applyFont="1" applyFill="1" applyBorder="1" applyAlignment="1">
      <alignment vertical="center" shrinkToFit="1"/>
    </xf>
    <xf numFmtId="0" fontId="90" fillId="3" borderId="51" xfId="22" applyFont="1" applyFill="1" applyBorder="1" applyAlignment="1">
      <alignment vertical="center" shrinkToFit="1"/>
    </xf>
    <xf numFmtId="0" fontId="91" fillId="3" borderId="0" xfId="22" applyFont="1" applyFill="1">
      <alignment vertical="center"/>
    </xf>
    <xf numFmtId="0" fontId="92" fillId="3" borderId="0" xfId="22" applyFont="1" applyFill="1">
      <alignment vertical="center"/>
    </xf>
    <xf numFmtId="0" fontId="93" fillId="3" borderId="50" xfId="22" applyFont="1" applyFill="1" applyBorder="1" applyAlignment="1">
      <alignment horizontal="left" vertical="center"/>
    </xf>
    <xf numFmtId="0" fontId="93" fillId="3" borderId="50" xfId="22" applyFont="1" applyFill="1" applyBorder="1" applyAlignment="1">
      <alignment horizontal="left" vertical="center" wrapText="1" shrinkToFit="1"/>
    </xf>
    <xf numFmtId="0" fontId="93" fillId="3" borderId="0" xfId="22" applyFont="1" applyFill="1">
      <alignment vertical="center"/>
    </xf>
    <xf numFmtId="0" fontId="94" fillId="3" borderId="0" xfId="22" applyFont="1" applyFill="1" applyAlignment="1">
      <alignment horizontal="left" vertical="center"/>
    </xf>
    <xf numFmtId="0" fontId="94" fillId="3" borderId="0" xfId="21" applyFont="1" applyFill="1">
      <alignment vertical="center"/>
    </xf>
    <xf numFmtId="0" fontId="92" fillId="3" borderId="0" xfId="21" applyFont="1" applyFill="1">
      <alignment vertical="center"/>
    </xf>
    <xf numFmtId="0" fontId="94" fillId="3" borderId="0" xfId="21" applyFont="1" applyFill="1" applyAlignment="1">
      <alignment vertical="top"/>
    </xf>
    <xf numFmtId="0" fontId="94" fillId="3" borderId="0" xfId="21" applyFont="1" applyFill="1" applyAlignment="1">
      <alignment horizontal="left" vertical="center"/>
    </xf>
    <xf numFmtId="0" fontId="94" fillId="3" borderId="0" xfId="22" applyFont="1" applyFill="1" applyAlignment="1">
      <alignment horizontal="left" vertical="top"/>
    </xf>
    <xf numFmtId="0" fontId="79" fillId="3" borderId="0" xfId="21" applyFont="1" applyFill="1" applyAlignment="1">
      <alignment vertical="top"/>
    </xf>
    <xf numFmtId="0" fontId="90" fillId="3" borderId="0" xfId="21" applyFont="1" applyFill="1">
      <alignment vertical="center"/>
    </xf>
    <xf numFmtId="0" fontId="90" fillId="0" borderId="0" xfId="21" applyFont="1">
      <alignment vertical="center"/>
    </xf>
    <xf numFmtId="0" fontId="82" fillId="0" borderId="0" xfId="23" applyFont="1">
      <alignment vertical="center"/>
    </xf>
    <xf numFmtId="0" fontId="14" fillId="0" borderId="0" xfId="23" applyFont="1">
      <alignment vertical="center"/>
    </xf>
    <xf numFmtId="0" fontId="14" fillId="0" borderId="0" xfId="23" applyFont="1" applyAlignment="1">
      <alignment horizontal="center" vertical="center"/>
    </xf>
    <xf numFmtId="0" fontId="19" fillId="0" borderId="0" xfId="23" applyAlignment="1">
      <alignment horizontal="right" vertical="center"/>
    </xf>
    <xf numFmtId="0" fontId="82" fillId="0" borderId="0" xfId="23" applyFont="1" applyAlignment="1">
      <alignment horizontal="center" vertical="center"/>
    </xf>
    <xf numFmtId="0" fontId="14" fillId="0" borderId="25" xfId="23" applyFont="1" applyBorder="1" applyAlignment="1">
      <alignment horizontal="left" vertical="center"/>
    </xf>
    <xf numFmtId="0" fontId="14" fillId="0" borderId="39" xfId="23" applyFont="1" applyBorder="1" applyAlignment="1">
      <alignment horizontal="left" vertical="center" indent="1"/>
    </xf>
    <xf numFmtId="0" fontId="14" fillId="0" borderId="25" xfId="23" applyFont="1" applyBorder="1">
      <alignment vertical="center"/>
    </xf>
    <xf numFmtId="0" fontId="14" fillId="4" borderId="23" xfId="23" applyFont="1" applyFill="1" applyBorder="1" applyAlignment="1">
      <alignment horizontal="center" vertical="center"/>
    </xf>
    <xf numFmtId="0" fontId="14" fillId="0" borderId="23" xfId="23" applyFont="1" applyBorder="1">
      <alignment vertical="center"/>
    </xf>
    <xf numFmtId="0" fontId="14" fillId="4" borderId="23" xfId="23" applyFont="1" applyFill="1" applyBorder="1" applyAlignment="1">
      <alignment horizontal="right" vertical="center"/>
    </xf>
    <xf numFmtId="0" fontId="14" fillId="0" borderId="16" xfId="23" applyFont="1" applyBorder="1">
      <alignment vertical="center"/>
    </xf>
    <xf numFmtId="0" fontId="14" fillId="0" borderId="10" xfId="23" applyFont="1" applyBorder="1" applyAlignment="1">
      <alignment horizontal="left" vertical="center" indent="1"/>
    </xf>
    <xf numFmtId="0" fontId="14" fillId="0" borderId="10" xfId="23" applyFont="1" applyBorder="1">
      <alignment vertical="center"/>
    </xf>
    <xf numFmtId="0" fontId="14" fillId="0" borderId="3" xfId="23" applyFont="1" applyBorder="1">
      <alignment vertical="center"/>
    </xf>
    <xf numFmtId="0" fontId="14" fillId="0" borderId="4" xfId="23" applyFont="1" applyBorder="1">
      <alignment vertical="center"/>
    </xf>
    <xf numFmtId="0" fontId="14" fillId="0" borderId="19" xfId="23" applyFont="1" applyBorder="1">
      <alignment vertical="center"/>
    </xf>
    <xf numFmtId="0" fontId="14" fillId="0" borderId="17" xfId="23" applyFont="1" applyBorder="1" applyAlignment="1">
      <alignment horizontal="center" vertical="center"/>
    </xf>
    <xf numFmtId="0" fontId="14" fillId="4" borderId="25" xfId="23" applyFont="1" applyFill="1" applyBorder="1" applyAlignment="1">
      <alignment horizontal="right" vertical="center"/>
    </xf>
    <xf numFmtId="0" fontId="14" fillId="0" borderId="16" xfId="23" applyFont="1" applyBorder="1" applyAlignment="1">
      <alignment horizontal="right" vertical="center"/>
    </xf>
    <xf numFmtId="0" fontId="14" fillId="0" borderId="0" xfId="23" applyFont="1" applyAlignment="1">
      <alignment horizontal="right" vertical="center"/>
    </xf>
    <xf numFmtId="0" fontId="14" fillId="0" borderId="0" xfId="23" applyFont="1" applyAlignment="1">
      <alignment vertical="center" wrapText="1"/>
    </xf>
    <xf numFmtId="0" fontId="14" fillId="0" borderId="9" xfId="23" applyFont="1" applyBorder="1">
      <alignment vertical="center"/>
    </xf>
    <xf numFmtId="0" fontId="14" fillId="0" borderId="21" xfId="23" applyFont="1" applyBorder="1">
      <alignment vertical="center"/>
    </xf>
    <xf numFmtId="0" fontId="14" fillId="0" borderId="36" xfId="23" applyFont="1" applyBorder="1">
      <alignment vertical="center"/>
    </xf>
    <xf numFmtId="176" fontId="14" fillId="4" borderId="25" xfId="23" applyNumberFormat="1" applyFont="1" applyFill="1" applyBorder="1" applyAlignment="1">
      <alignment horizontal="right" vertical="center"/>
    </xf>
    <xf numFmtId="0" fontId="14" fillId="0" borderId="36" xfId="23" applyFont="1" applyBorder="1" applyAlignment="1">
      <alignment vertical="center" wrapText="1"/>
    </xf>
    <xf numFmtId="0" fontId="14" fillId="0" borderId="24" xfId="23" applyFont="1" applyBorder="1">
      <alignment vertical="center"/>
    </xf>
    <xf numFmtId="0" fontId="16" fillId="0" borderId="0" xfId="23" applyFont="1">
      <alignment vertical="center"/>
    </xf>
    <xf numFmtId="0" fontId="95" fillId="0" borderId="0" xfId="23" applyFont="1" applyAlignment="1">
      <alignment horizontal="left" vertical="center"/>
    </xf>
    <xf numFmtId="0" fontId="95" fillId="0" borderId="0" xfId="23" applyFont="1">
      <alignment vertical="center"/>
    </xf>
    <xf numFmtId="0" fontId="16" fillId="0" borderId="0" xfId="23" applyFont="1" applyAlignment="1">
      <alignment horizontal="left" vertical="center"/>
    </xf>
    <xf numFmtId="0" fontId="96" fillId="0" borderId="0" xfId="21" applyFont="1">
      <alignment vertical="center"/>
    </xf>
    <xf numFmtId="0" fontId="96" fillId="0" borderId="0" xfId="21" applyFont="1" applyAlignment="1">
      <alignment horizontal="center" vertical="center"/>
    </xf>
    <xf numFmtId="0" fontId="7" fillId="0" borderId="17" xfId="21" applyBorder="1" applyAlignment="1">
      <alignment horizontal="center" vertical="center"/>
    </xf>
    <xf numFmtId="0" fontId="7" fillId="0" borderId="39" xfId="21" applyBorder="1" applyAlignment="1">
      <alignment horizontal="center" vertical="center"/>
    </xf>
    <xf numFmtId="0" fontId="14" fillId="0" borderId="0" xfId="21" applyFont="1">
      <alignment vertical="center"/>
    </xf>
    <xf numFmtId="0" fontId="98" fillId="0" borderId="0" xfId="23" applyFont="1">
      <alignment vertical="center"/>
    </xf>
    <xf numFmtId="0" fontId="58" fillId="0" borderId="0" xfId="23" applyFont="1">
      <alignment vertical="center"/>
    </xf>
    <xf numFmtId="0" fontId="99" fillId="0" borderId="0" xfId="23" applyFont="1">
      <alignment vertical="center"/>
    </xf>
    <xf numFmtId="0" fontId="58" fillId="0" borderId="0" xfId="23" applyFont="1" applyAlignment="1">
      <alignment horizontal="right" vertical="center"/>
    </xf>
    <xf numFmtId="0" fontId="98" fillId="0" borderId="0" xfId="23" applyFont="1" applyAlignment="1">
      <alignment horizontal="center" vertical="center"/>
    </xf>
    <xf numFmtId="0" fontId="58" fillId="0" borderId="25" xfId="23" applyFont="1" applyBorder="1" applyAlignment="1">
      <alignment horizontal="left" vertical="center"/>
    </xf>
    <xf numFmtId="0" fontId="58" fillId="0" borderId="17" xfId="23" applyFont="1" applyBorder="1" applyAlignment="1">
      <alignment horizontal="left" vertical="center"/>
    </xf>
    <xf numFmtId="0" fontId="58" fillId="0" borderId="39" xfId="23" applyFont="1" applyBorder="1">
      <alignment vertical="center"/>
    </xf>
    <xf numFmtId="0" fontId="99" fillId="0" borderId="19" xfId="23" applyFont="1" applyBorder="1">
      <alignment vertical="center"/>
    </xf>
    <xf numFmtId="0" fontId="58" fillId="0" borderId="17" xfId="23" applyFont="1" applyBorder="1" applyAlignment="1">
      <alignment horizontal="center" vertical="center" wrapText="1"/>
    </xf>
    <xf numFmtId="0" fontId="101" fillId="0" borderId="17" xfId="23" applyFont="1" applyBorder="1" applyAlignment="1">
      <alignment horizontal="center" vertical="center" wrapText="1"/>
    </xf>
    <xf numFmtId="0" fontId="58" fillId="4" borderId="17" xfId="23" applyFont="1" applyFill="1" applyBorder="1" applyAlignment="1">
      <alignment vertical="center" shrinkToFit="1"/>
    </xf>
    <xf numFmtId="0" fontId="58" fillId="0" borderId="17" xfId="23" applyFont="1" applyBorder="1" applyAlignment="1">
      <alignment horizontal="center" vertical="center"/>
    </xf>
    <xf numFmtId="0" fontId="58" fillId="0" borderId="19" xfId="23" applyFont="1" applyBorder="1" applyAlignment="1">
      <alignment vertical="center" wrapText="1"/>
    </xf>
    <xf numFmtId="0" fontId="58" fillId="0" borderId="0" xfId="23" applyFont="1" applyAlignment="1">
      <alignment vertical="center" wrapText="1"/>
    </xf>
    <xf numFmtId="0" fontId="58" fillId="0" borderId="0" xfId="23" applyFont="1" applyAlignment="1">
      <alignment horizontal="center" vertical="center"/>
    </xf>
    <xf numFmtId="0" fontId="58" fillId="0" borderId="36" xfId="23" applyFont="1" applyBorder="1">
      <alignment vertical="center"/>
    </xf>
    <xf numFmtId="0" fontId="58" fillId="4" borderId="17" xfId="23" applyFont="1" applyFill="1" applyBorder="1" applyAlignment="1">
      <alignment horizontal="right" vertical="center"/>
    </xf>
    <xf numFmtId="0" fontId="58" fillId="4" borderId="39" xfId="23" applyFont="1" applyFill="1" applyBorder="1" applyAlignment="1">
      <alignment horizontal="right" vertical="center"/>
    </xf>
    <xf numFmtId="0" fontId="58" fillId="4" borderId="25" xfId="23" applyFont="1" applyFill="1" applyBorder="1" applyAlignment="1">
      <alignment horizontal="right" vertical="center"/>
    </xf>
    <xf numFmtId="0" fontId="58" fillId="4" borderId="138" xfId="23" applyFont="1" applyFill="1" applyBorder="1" applyAlignment="1">
      <alignment horizontal="right" vertical="center"/>
    </xf>
    <xf numFmtId="0" fontId="58" fillId="0" borderId="0" xfId="23" applyFont="1" applyAlignment="1">
      <alignment horizontal="center" vertical="center" wrapText="1"/>
    </xf>
    <xf numFmtId="0" fontId="58" fillId="0" borderId="0" xfId="23" applyFont="1" applyAlignment="1">
      <alignment horizontal="center" wrapText="1"/>
    </xf>
    <xf numFmtId="0" fontId="58" fillId="0" borderId="3" xfId="23" applyFont="1" applyBorder="1" applyAlignment="1">
      <alignment vertical="center" wrapText="1"/>
    </xf>
    <xf numFmtId="0" fontId="58" fillId="0" borderId="4" xfId="23" applyFont="1" applyBorder="1" applyAlignment="1">
      <alignment vertical="center" wrapText="1"/>
    </xf>
    <xf numFmtId="0" fontId="58" fillId="0" borderId="4" xfId="23" applyFont="1" applyBorder="1" applyAlignment="1">
      <alignment horizontal="center" vertical="center"/>
    </xf>
    <xf numFmtId="0" fontId="58" fillId="0" borderId="4" xfId="23" applyFont="1" applyBorder="1">
      <alignment vertical="center"/>
    </xf>
    <xf numFmtId="0" fontId="58" fillId="0" borderId="21" xfId="23" applyFont="1" applyBorder="1">
      <alignment vertical="center"/>
    </xf>
    <xf numFmtId="0" fontId="58" fillId="0" borderId="9" xfId="23" applyFont="1" applyBorder="1" applyAlignment="1">
      <alignment vertical="center" wrapText="1"/>
    </xf>
    <xf numFmtId="0" fontId="58" fillId="0" borderId="10" xfId="23" applyFont="1" applyBorder="1" applyAlignment="1">
      <alignment vertical="center" wrapText="1"/>
    </xf>
    <xf numFmtId="0" fontId="58" fillId="0" borderId="10" xfId="23" applyFont="1" applyBorder="1" applyAlignment="1">
      <alignment horizontal="center" vertical="center"/>
    </xf>
    <xf numFmtId="0" fontId="58" fillId="0" borderId="10" xfId="23" applyFont="1" applyBorder="1">
      <alignment vertical="center"/>
    </xf>
    <xf numFmtId="0" fontId="58" fillId="0" borderId="24" xfId="23" applyFont="1" applyBorder="1">
      <alignment vertical="center"/>
    </xf>
    <xf numFmtId="0" fontId="101" fillId="0" borderId="0" xfId="23" applyFont="1">
      <alignment vertical="center"/>
    </xf>
    <xf numFmtId="0" fontId="10" fillId="0" borderId="0" xfId="25" applyFont="1">
      <alignment vertical="center"/>
    </xf>
    <xf numFmtId="0" fontId="103" fillId="0" borderId="0" xfId="25" applyFont="1">
      <alignment vertical="center"/>
    </xf>
    <xf numFmtId="0" fontId="103" fillId="0" borderId="0" xfId="25" applyFont="1" applyAlignment="1">
      <alignment horizontal="right" vertical="center"/>
    </xf>
    <xf numFmtId="0" fontId="105" fillId="0" borderId="0" xfId="25" applyFont="1">
      <alignment vertical="center"/>
    </xf>
    <xf numFmtId="0" fontId="7" fillId="0" borderId="0" xfId="25">
      <alignment vertical="center"/>
    </xf>
    <xf numFmtId="0" fontId="105" fillId="4" borderId="23" xfId="25" applyFont="1" applyFill="1" applyBorder="1" applyAlignment="1">
      <alignment horizontal="center" vertical="center"/>
    </xf>
    <xf numFmtId="0" fontId="105" fillId="0" borderId="23" xfId="25" applyFont="1" applyBorder="1" applyAlignment="1">
      <alignment horizontal="center" vertical="center"/>
    </xf>
    <xf numFmtId="0" fontId="105" fillId="0" borderId="26" xfId="25" applyFont="1" applyBorder="1" applyAlignment="1">
      <alignment horizontal="center" vertical="center"/>
    </xf>
    <xf numFmtId="0" fontId="105" fillId="4" borderId="140" xfId="25" applyFont="1" applyFill="1" applyBorder="1" applyAlignment="1">
      <alignment horizontal="center" vertical="center"/>
    </xf>
    <xf numFmtId="0" fontId="107" fillId="0" borderId="23" xfId="25" applyFont="1" applyBorder="1">
      <alignment vertical="center"/>
    </xf>
    <xf numFmtId="0" fontId="107" fillId="0" borderId="26" xfId="25" applyFont="1" applyBorder="1">
      <alignment vertical="center"/>
    </xf>
    <xf numFmtId="0" fontId="103" fillId="4" borderId="29" xfId="25" applyFont="1" applyFill="1" applyBorder="1" applyAlignment="1">
      <alignment horizontal="center" vertical="center" wrapText="1"/>
    </xf>
    <xf numFmtId="0" fontId="103" fillId="4" borderId="23" xfId="25" applyFont="1" applyFill="1" applyBorder="1" applyAlignment="1">
      <alignment horizontal="center" vertical="center" wrapText="1"/>
    </xf>
    <xf numFmtId="0" fontId="107" fillId="0" borderId="4" xfId="25" applyFont="1" applyBorder="1" applyAlignment="1">
      <alignment horizontal="left" vertical="center"/>
    </xf>
    <xf numFmtId="0" fontId="107" fillId="0" borderId="4" xfId="25" applyFont="1" applyBorder="1">
      <alignment vertical="center"/>
    </xf>
    <xf numFmtId="0" fontId="107" fillId="0" borderId="5" xfId="25" applyFont="1" applyBorder="1" applyAlignment="1">
      <alignment horizontal="left" vertical="center"/>
    </xf>
    <xf numFmtId="0" fontId="103" fillId="4" borderId="143" xfId="25" applyFont="1" applyFill="1" applyBorder="1" applyAlignment="1">
      <alignment horizontal="center" vertical="center" wrapText="1"/>
    </xf>
    <xf numFmtId="0" fontId="107" fillId="0" borderId="143" xfId="25" applyFont="1" applyBorder="1">
      <alignment vertical="center"/>
    </xf>
    <xf numFmtId="0" fontId="107" fillId="0" borderId="144" xfId="25" applyFont="1" applyBorder="1">
      <alignment vertical="center"/>
    </xf>
    <xf numFmtId="0" fontId="103" fillId="0" borderId="0" xfId="25" applyFont="1" applyAlignment="1">
      <alignment vertical="center" wrapText="1"/>
    </xf>
    <xf numFmtId="0" fontId="108" fillId="0" borderId="0" xfId="25" applyFont="1" applyAlignment="1">
      <alignment vertical="center" wrapText="1"/>
    </xf>
    <xf numFmtId="0" fontId="109" fillId="0" borderId="0" xfId="25" applyFont="1">
      <alignment vertical="center"/>
    </xf>
    <xf numFmtId="0" fontId="110" fillId="0" borderId="0" xfId="25" applyFont="1">
      <alignment vertical="center"/>
    </xf>
    <xf numFmtId="0" fontId="111" fillId="0" borderId="0" xfId="25" applyFont="1">
      <alignment vertical="center"/>
    </xf>
    <xf numFmtId="0" fontId="105" fillId="0" borderId="0" xfId="25" applyFont="1" applyAlignment="1">
      <alignment horizontal="center" vertical="center"/>
    </xf>
    <xf numFmtId="0" fontId="112" fillId="0" borderId="0" xfId="25" applyFont="1">
      <alignment vertical="center"/>
    </xf>
    <xf numFmtId="0" fontId="105" fillId="0" borderId="0" xfId="25" applyFont="1" applyAlignment="1">
      <alignment horizontal="left" vertical="center"/>
    </xf>
    <xf numFmtId="0" fontId="7" fillId="0" borderId="0" xfId="25" applyAlignment="1">
      <alignment horizontal="center" vertical="center"/>
    </xf>
    <xf numFmtId="0" fontId="7" fillId="0" borderId="0" xfId="25" applyAlignment="1">
      <alignment horizontal="left" vertical="center"/>
    </xf>
    <xf numFmtId="0" fontId="113" fillId="0" borderId="0" xfId="25" applyFont="1">
      <alignment vertical="center"/>
    </xf>
    <xf numFmtId="0" fontId="114" fillId="0" borderId="0" xfId="25" applyFont="1">
      <alignment vertical="center"/>
    </xf>
    <xf numFmtId="0" fontId="115" fillId="0" borderId="0" xfId="23" applyFont="1" applyAlignment="1">
      <alignment horizontal="left" vertical="center"/>
    </xf>
    <xf numFmtId="0" fontId="115" fillId="0" borderId="0" xfId="23" applyFont="1" applyAlignment="1">
      <alignment horizontal="center" vertical="center"/>
    </xf>
    <xf numFmtId="0" fontId="116" fillId="0" borderId="0" xfId="23" applyFont="1" applyAlignment="1">
      <alignment horizontal="left" vertical="center"/>
    </xf>
    <xf numFmtId="0" fontId="109" fillId="0" borderId="0" xfId="23" applyFont="1" applyAlignment="1">
      <alignment horizontal="left" vertical="center"/>
    </xf>
    <xf numFmtId="0" fontId="109" fillId="0" borderId="4" xfId="23" applyFont="1" applyBorder="1" applyAlignment="1">
      <alignment horizontal="center" vertical="center"/>
    </xf>
    <xf numFmtId="0" fontId="118" fillId="0" borderId="4" xfId="23" applyFont="1" applyBorder="1" applyAlignment="1">
      <alignment horizontal="left" vertical="center"/>
    </xf>
    <xf numFmtId="0" fontId="116" fillId="0" borderId="0" xfId="23" applyFont="1">
      <alignment vertical="center"/>
    </xf>
    <xf numFmtId="0" fontId="109" fillId="0" borderId="10" xfId="23" applyFont="1" applyBorder="1" applyAlignment="1">
      <alignment horizontal="left" vertical="center"/>
    </xf>
    <xf numFmtId="0" fontId="109" fillId="0" borderId="3" xfId="23" applyFont="1" applyBorder="1" applyAlignment="1">
      <alignment horizontal="left" vertical="center"/>
    </xf>
    <xf numFmtId="0" fontId="109" fillId="0" borderId="4" xfId="23" applyFont="1" applyBorder="1" applyAlignment="1">
      <alignment horizontal="left" vertical="center"/>
    </xf>
    <xf numFmtId="0" fontId="109" fillId="0" borderId="21" xfId="23" applyFont="1" applyBorder="1" applyAlignment="1">
      <alignment horizontal="left" vertical="center"/>
    </xf>
    <xf numFmtId="0" fontId="109" fillId="0" borderId="19" xfId="23" applyFont="1" applyBorder="1" applyAlignment="1">
      <alignment horizontal="left" vertical="center"/>
    </xf>
    <xf numFmtId="0" fontId="109" fillId="0" borderId="36" xfId="23" applyFont="1" applyBorder="1">
      <alignment vertical="center"/>
    </xf>
    <xf numFmtId="0" fontId="119" fillId="0" borderId="0" xfId="23" applyFont="1" applyAlignment="1">
      <alignment horizontal="left" vertical="center"/>
    </xf>
    <xf numFmtId="0" fontId="109" fillId="0" borderId="0" xfId="23" applyFont="1" applyAlignment="1">
      <alignment horizontal="centerContinuous" vertical="center" shrinkToFit="1"/>
    </xf>
    <xf numFmtId="0" fontId="109" fillId="0" borderId="0" xfId="23" applyFont="1" applyAlignment="1">
      <alignment horizontal="centerContinuous" vertical="center"/>
    </xf>
    <xf numFmtId="0" fontId="109" fillId="0" borderId="0" xfId="23" applyFont="1">
      <alignment vertical="center"/>
    </xf>
    <xf numFmtId="0" fontId="118" fillId="0" borderId="0" xfId="23" applyFont="1">
      <alignment vertical="center"/>
    </xf>
    <xf numFmtId="0" fontId="120" fillId="0" borderId="0" xfId="23" applyFont="1">
      <alignment vertical="center"/>
    </xf>
    <xf numFmtId="0" fontId="109" fillId="0" borderId="36" xfId="23" applyFont="1" applyBorder="1" applyAlignment="1">
      <alignment horizontal="left" vertical="center"/>
    </xf>
    <xf numFmtId="0" fontId="109" fillId="0" borderId="0" xfId="23" applyFont="1" applyAlignment="1">
      <alignment horizontal="center" vertical="center"/>
    </xf>
    <xf numFmtId="0" fontId="121" fillId="0" borderId="0" xfId="23" applyFont="1" applyAlignment="1">
      <alignment horizontal="left" vertical="center"/>
    </xf>
    <xf numFmtId="0" fontId="109" fillId="0" borderId="7" xfId="23" applyFont="1" applyBorder="1" applyAlignment="1">
      <alignment horizontal="left" vertical="center"/>
    </xf>
    <xf numFmtId="0" fontId="109" fillId="0" borderId="7" xfId="23" applyFont="1" applyBorder="1">
      <alignment vertical="center"/>
    </xf>
    <xf numFmtId="0" fontId="109" fillId="4" borderId="7" xfId="23" applyFont="1" applyFill="1" applyBorder="1">
      <alignment vertical="center"/>
    </xf>
    <xf numFmtId="0" fontId="109" fillId="0" borderId="85" xfId="23" applyFont="1" applyBorder="1">
      <alignment vertical="center"/>
    </xf>
    <xf numFmtId="0" fontId="109" fillId="4" borderId="85" xfId="23" applyFont="1" applyFill="1" applyBorder="1">
      <alignment vertical="center"/>
    </xf>
    <xf numFmtId="0" fontId="109" fillId="4" borderId="85" xfId="23" applyFont="1" applyFill="1" applyBorder="1" applyAlignment="1">
      <alignment horizontal="left" vertical="center"/>
    </xf>
    <xf numFmtId="0" fontId="109" fillId="4" borderId="7" xfId="23" applyFont="1" applyFill="1" applyBorder="1" applyAlignment="1">
      <alignment horizontal="left" vertical="center"/>
    </xf>
    <xf numFmtId="0" fontId="109" fillId="0" borderId="148" xfId="23" applyFont="1" applyBorder="1" applyAlignment="1">
      <alignment horizontal="center" vertical="center"/>
    </xf>
    <xf numFmtId="0" fontId="109" fillId="0" borderId="102" xfId="23" applyFont="1" applyBorder="1" applyAlignment="1">
      <alignment horizontal="center" vertical="center"/>
    </xf>
    <xf numFmtId="0" fontId="118" fillId="0" borderId="0" xfId="23" applyFont="1" applyAlignment="1">
      <alignment horizontal="left" vertical="center"/>
    </xf>
    <xf numFmtId="0" fontId="109" fillId="0" borderId="36" xfId="23" applyFont="1" applyBorder="1" applyAlignment="1">
      <alignment horizontal="center" vertical="center"/>
    </xf>
    <xf numFmtId="0" fontId="119" fillId="0" borderId="0" xfId="23" applyFont="1" applyAlignment="1">
      <alignment horizontal="centerContinuous" vertical="center" shrinkToFit="1"/>
    </xf>
    <xf numFmtId="0" fontId="119" fillId="0" borderId="0" xfId="23" applyFont="1" applyAlignment="1">
      <alignment horizontal="centerContinuous" vertical="center"/>
    </xf>
    <xf numFmtId="0" fontId="122" fillId="0" borderId="0" xfId="23" applyFont="1">
      <alignment vertical="center"/>
    </xf>
    <xf numFmtId="0" fontId="123" fillId="0" borderId="0" xfId="23" applyFont="1" applyAlignment="1">
      <alignment horizontal="left" vertical="center"/>
    </xf>
    <xf numFmtId="0" fontId="109" fillId="0" borderId="0" xfId="23" applyFont="1" applyAlignment="1">
      <alignment vertical="center" shrinkToFit="1"/>
    </xf>
    <xf numFmtId="0" fontId="109" fillId="0" borderId="50" xfId="23" applyFont="1" applyBorder="1" applyAlignment="1">
      <alignment horizontal="center" vertical="center"/>
    </xf>
    <xf numFmtId="0" fontId="109" fillId="0" borderId="34" xfId="23" applyFont="1" applyBorder="1" applyAlignment="1">
      <alignment horizontal="center" vertical="center"/>
    </xf>
    <xf numFmtId="0" fontId="109" fillId="0" borderId="0" xfId="23" applyFont="1" applyAlignment="1">
      <alignment horizontal="left" vertical="center" shrinkToFit="1"/>
    </xf>
    <xf numFmtId="0" fontId="109" fillId="0" borderId="50" xfId="23" applyFont="1" applyBorder="1" applyAlignment="1">
      <alignment horizontal="left" vertical="center"/>
    </xf>
    <xf numFmtId="0" fontId="109" fillId="0" borderId="33" xfId="23" applyFont="1" applyBorder="1" applyAlignment="1">
      <alignment horizontal="left" vertical="center"/>
    </xf>
    <xf numFmtId="0" fontId="109" fillId="0" borderId="9" xfId="23" applyFont="1" applyBorder="1" applyAlignment="1">
      <alignment horizontal="left" vertical="center"/>
    </xf>
    <xf numFmtId="0" fontId="109" fillId="0" borderId="24" xfId="23" applyFont="1" applyBorder="1" applyAlignment="1">
      <alignment horizontal="left" vertical="center"/>
    </xf>
    <xf numFmtId="0" fontId="13" fillId="0" borderId="0" xfId="7" applyFont="1" applyAlignment="1">
      <alignment horizontal="left" vertical="center"/>
    </xf>
    <xf numFmtId="0" fontId="93" fillId="0" borderId="10" xfId="20" applyFont="1" applyBorder="1" applyAlignment="1">
      <alignment vertical="center"/>
    </xf>
    <xf numFmtId="0" fontId="93" fillId="0" borderId="24" xfId="20" applyFont="1" applyBorder="1" applyAlignment="1">
      <alignment vertical="center"/>
    </xf>
    <xf numFmtId="0" fontId="93" fillId="0" borderId="0" xfId="20" applyFont="1" applyAlignment="1">
      <alignment vertical="center"/>
    </xf>
    <xf numFmtId="0" fontId="93" fillId="0" borderId="3" xfId="20" applyFont="1" applyBorder="1" applyAlignment="1">
      <alignment vertical="center"/>
    </xf>
    <xf numFmtId="0" fontId="93" fillId="0" borderId="23" xfId="20" applyFont="1" applyBorder="1" applyAlignment="1">
      <alignment vertical="center"/>
    </xf>
    <xf numFmtId="0" fontId="93" fillId="0" borderId="16" xfId="20" applyFont="1" applyBorder="1" applyAlignment="1">
      <alignment vertical="center"/>
    </xf>
    <xf numFmtId="0" fontId="126" fillId="3" borderId="0" xfId="21" applyFont="1" applyFill="1">
      <alignment vertical="center"/>
    </xf>
    <xf numFmtId="0" fontId="93" fillId="0" borderId="28" xfId="20" applyFont="1" applyBorder="1" applyAlignment="1">
      <alignment vertical="center"/>
    </xf>
    <xf numFmtId="0" fontId="93" fillId="0" borderId="54" xfId="20" applyFont="1" applyBorder="1" applyAlignment="1">
      <alignment horizontal="center" vertical="center"/>
    </xf>
    <xf numFmtId="0" fontId="93" fillId="0" borderId="55" xfId="20" applyFont="1" applyBorder="1" applyAlignment="1">
      <alignment horizontal="center" vertical="center"/>
    </xf>
    <xf numFmtId="0" fontId="93" fillId="5" borderId="4" xfId="20" applyFont="1" applyFill="1" applyBorder="1" applyAlignment="1">
      <alignment vertical="center" shrinkToFit="1"/>
    </xf>
    <xf numFmtId="0" fontId="93" fillId="0" borderId="4" xfId="20" applyFont="1" applyBorder="1" applyAlignment="1">
      <alignment vertical="center"/>
    </xf>
    <xf numFmtId="0" fontId="93" fillId="0" borderId="21" xfId="20" applyFont="1" applyBorder="1" applyAlignment="1">
      <alignment vertical="center"/>
    </xf>
    <xf numFmtId="0" fontId="93" fillId="0" borderId="17" xfId="20" applyFont="1" applyBorder="1" applyAlignment="1">
      <alignment horizontal="center" vertical="center"/>
    </xf>
    <xf numFmtId="0" fontId="93" fillId="0" borderId="52" xfId="20" applyFont="1" applyBorder="1" applyAlignment="1">
      <alignment horizontal="center" vertical="center"/>
    </xf>
    <xf numFmtId="0" fontId="93" fillId="5" borderId="53" xfId="20" applyFont="1" applyFill="1" applyBorder="1" applyAlignment="1">
      <alignment vertical="center" shrinkToFit="1"/>
    </xf>
    <xf numFmtId="0" fontId="93" fillId="0" borderId="153" xfId="20" applyFont="1" applyBorder="1" applyAlignment="1">
      <alignment horizontal="center" vertical="center"/>
    </xf>
    <xf numFmtId="0" fontId="93" fillId="5" borderId="155" xfId="20" applyFont="1" applyFill="1" applyBorder="1" applyAlignment="1">
      <alignment vertical="center" shrinkToFit="1"/>
    </xf>
    <xf numFmtId="180" fontId="79" fillId="0" borderId="0" xfId="20" applyNumberFormat="1" applyFont="1" applyAlignment="1">
      <alignment vertical="center"/>
    </xf>
    <xf numFmtId="0" fontId="79" fillId="0" borderId="10" xfId="20" applyFont="1" applyBorder="1" applyAlignment="1">
      <alignment vertical="center"/>
    </xf>
    <xf numFmtId="0" fontId="79" fillId="0" borderId="24" xfId="20" applyFont="1" applyBorder="1" applyAlignment="1">
      <alignment vertical="center"/>
    </xf>
    <xf numFmtId="0" fontId="79" fillId="0" borderId="19" xfId="20" applyFont="1" applyBorder="1" applyAlignment="1">
      <alignment vertical="center"/>
    </xf>
    <xf numFmtId="0" fontId="79" fillId="4" borderId="0" xfId="20" applyFont="1" applyFill="1" applyAlignment="1">
      <alignment horizontal="center" vertical="center"/>
    </xf>
    <xf numFmtId="0" fontId="79" fillId="0" borderId="36" xfId="20" applyFont="1" applyBorder="1" applyAlignment="1">
      <alignment vertical="center"/>
    </xf>
    <xf numFmtId="0" fontId="79" fillId="0" borderId="9" xfId="20" applyFont="1" applyBorder="1" applyAlignment="1">
      <alignment vertical="center"/>
    </xf>
    <xf numFmtId="0" fontId="79" fillId="4" borderId="10" xfId="20" applyFont="1" applyFill="1" applyBorder="1" applyAlignment="1">
      <alignment horizontal="center" vertical="center"/>
    </xf>
    <xf numFmtId="0" fontId="93" fillId="5" borderId="17" xfId="20" applyNumberFormat="1" applyFont="1" applyFill="1" applyBorder="1" applyAlignment="1">
      <alignment horizontal="center" vertical="center" shrinkToFit="1"/>
    </xf>
    <xf numFmtId="0" fontId="24" fillId="0" borderId="17" xfId="10" applyFont="1" applyBorder="1" applyAlignment="1">
      <alignment horizontal="center" vertical="center" shrinkToFit="1"/>
    </xf>
    <xf numFmtId="0" fontId="103" fillId="4" borderId="140" xfId="25" applyFont="1" applyFill="1" applyBorder="1" applyAlignment="1">
      <alignment horizontal="center" vertical="center"/>
    </xf>
    <xf numFmtId="0" fontId="24" fillId="0" borderId="39" xfId="10" applyFont="1" applyBorder="1" applyAlignment="1">
      <alignment horizontal="center" vertical="center"/>
    </xf>
    <xf numFmtId="0" fontId="24" fillId="0" borderId="17" xfId="10" applyFont="1" applyBorder="1" applyAlignment="1">
      <alignment horizontal="center" vertical="center"/>
    </xf>
    <xf numFmtId="0" fontId="43" fillId="0" borderId="28" xfId="13" applyFont="1" applyBorder="1" applyAlignment="1">
      <alignment horizontal="center" vertical="center" wrapText="1"/>
    </xf>
    <xf numFmtId="0" fontId="43" fillId="0" borderId="17" xfId="13" applyFont="1" applyBorder="1" applyAlignment="1">
      <alignment horizontal="center" vertical="center" wrapText="1"/>
    </xf>
    <xf numFmtId="0" fontId="43" fillId="0" borderId="28" xfId="13" applyFont="1" applyBorder="1" applyAlignment="1">
      <alignment horizontal="distributed" vertical="center"/>
    </xf>
    <xf numFmtId="0" fontId="43" fillId="0" borderId="17" xfId="13" applyFont="1" applyBorder="1" applyAlignment="1">
      <alignment horizontal="distributed" vertical="center"/>
    </xf>
    <xf numFmtId="0" fontId="43" fillId="0" borderId="0" xfId="13" applyFont="1">
      <alignment vertical="center"/>
    </xf>
    <xf numFmtId="0" fontId="43" fillId="0" borderId="17" xfId="14" applyFont="1" applyBorder="1" applyAlignment="1">
      <alignment horizontal="center" vertical="center"/>
    </xf>
    <xf numFmtId="0" fontId="43" fillId="0" borderId="0" xfId="14" applyFont="1" applyAlignment="1">
      <alignment horizontal="left" vertical="center"/>
    </xf>
    <xf numFmtId="49" fontId="24" fillId="0" borderId="0" xfId="15" applyNumberFormat="1" applyFont="1" applyAlignment="1">
      <alignment vertical="center" wrapText="1"/>
    </xf>
    <xf numFmtId="49" fontId="24" fillId="0" borderId="0" xfId="15" applyNumberFormat="1" applyFont="1" applyAlignment="1">
      <alignment vertical="center"/>
    </xf>
    <xf numFmtId="0" fontId="93" fillId="4" borderId="25" xfId="20" applyFont="1" applyFill="1" applyBorder="1" applyAlignment="1">
      <alignment horizontal="center" vertical="center" shrinkToFit="1"/>
    </xf>
    <xf numFmtId="0" fontId="93" fillId="0" borderId="25" xfId="20" applyFont="1" applyBorder="1" applyAlignment="1">
      <alignment horizontal="center" vertical="center"/>
    </xf>
    <xf numFmtId="0" fontId="93" fillId="0" borderId="22" xfId="20" applyFont="1" applyBorder="1" applyAlignment="1">
      <alignment vertical="center"/>
    </xf>
    <xf numFmtId="0" fontId="93" fillId="5" borderId="23" xfId="20" applyFont="1" applyFill="1" applyBorder="1" applyAlignment="1">
      <alignment vertical="center" shrinkToFit="1"/>
    </xf>
    <xf numFmtId="0" fontId="93" fillId="0" borderId="3" xfId="20" applyFont="1" applyBorder="1" applyAlignment="1">
      <alignment horizontal="center" vertical="center"/>
    </xf>
    <xf numFmtId="0" fontId="79" fillId="5" borderId="0" xfId="20" applyFont="1" applyFill="1" applyAlignment="1">
      <alignment horizontal="left" vertical="center" shrinkToFit="1"/>
    </xf>
    <xf numFmtId="0" fontId="78" fillId="0" borderId="0" xfId="20" applyFont="1" applyAlignment="1">
      <alignment horizontal="center" vertical="center" wrapText="1"/>
    </xf>
    <xf numFmtId="0" fontId="55" fillId="0" borderId="0" xfId="10" applyFont="1" applyAlignment="1">
      <alignment horizontal="center" vertical="top"/>
    </xf>
    <xf numFmtId="0" fontId="24" fillId="0" borderId="0" xfId="10" applyFont="1" applyAlignment="1">
      <alignment horizontal="center" vertical="center"/>
    </xf>
    <xf numFmtId="0" fontId="1" fillId="0" borderId="0" xfId="10" applyAlignment="1">
      <alignment horizontal="center" vertical="center"/>
    </xf>
    <xf numFmtId="0" fontId="103" fillId="0" borderId="92" xfId="25" applyFont="1" applyFill="1" applyBorder="1" applyAlignment="1">
      <alignment vertical="center"/>
    </xf>
    <xf numFmtId="0" fontId="103" fillId="0" borderId="140" xfId="25" applyFont="1" applyFill="1" applyBorder="1" applyAlignment="1">
      <alignment vertical="center"/>
    </xf>
    <xf numFmtId="0" fontId="103" fillId="0" borderId="141" xfId="25" applyFont="1" applyFill="1" applyBorder="1" applyAlignment="1">
      <alignment vertical="center"/>
    </xf>
    <xf numFmtId="0" fontId="103" fillId="0" borderId="140" xfId="25" applyFont="1" applyBorder="1" applyAlignment="1">
      <alignment vertical="center"/>
    </xf>
    <xf numFmtId="0" fontId="109" fillId="0" borderId="23" xfId="23" applyFont="1" applyFill="1" applyBorder="1" applyAlignment="1">
      <alignment vertical="center"/>
    </xf>
    <xf numFmtId="0" fontId="105" fillId="4" borderId="23" xfId="23" applyFont="1" applyFill="1" applyBorder="1" applyAlignment="1">
      <alignment horizontal="center" vertical="center"/>
    </xf>
    <xf numFmtId="0" fontId="109" fillId="0" borderId="16" xfId="23" applyFont="1" applyFill="1" applyBorder="1" applyAlignment="1">
      <alignment vertical="center"/>
    </xf>
    <xf numFmtId="0" fontId="129" fillId="0" borderId="0" xfId="27">
      <alignment vertical="center"/>
    </xf>
    <xf numFmtId="0" fontId="75" fillId="0" borderId="0" xfId="20" applyFont="1" applyAlignment="1">
      <alignment horizontal="center" vertical="center"/>
    </xf>
    <xf numFmtId="183" fontId="93" fillId="4" borderId="25" xfId="20" applyNumberFormat="1" applyFont="1" applyFill="1" applyBorder="1" applyAlignment="1">
      <alignment horizontal="center" vertical="center" shrinkToFit="1"/>
    </xf>
    <xf numFmtId="0" fontId="43" fillId="0" borderId="0" xfId="4" applyFont="1" applyAlignment="1">
      <alignment vertical="center"/>
    </xf>
    <xf numFmtId="0" fontId="24" fillId="0" borderId="0" xfId="4" applyFont="1" applyAlignment="1">
      <alignment vertical="center"/>
    </xf>
    <xf numFmtId="0" fontId="131" fillId="0" borderId="0" xfId="4" applyFont="1" applyAlignment="1">
      <alignment horizontal="center" vertical="center"/>
    </xf>
    <xf numFmtId="0" fontId="85" fillId="0" borderId="19" xfId="4" applyFont="1" applyBorder="1" applyAlignment="1">
      <alignment vertical="center"/>
    </xf>
    <xf numFmtId="0" fontId="24" fillId="0" borderId="36" xfId="4" applyFont="1" applyBorder="1" applyAlignment="1">
      <alignment vertical="center"/>
    </xf>
    <xf numFmtId="0" fontId="24" fillId="0" borderId="19" xfId="4" applyFont="1" applyBorder="1" applyAlignment="1">
      <alignment vertical="center"/>
    </xf>
    <xf numFmtId="0" fontId="24" fillId="4" borderId="19" xfId="4" applyFont="1" applyFill="1" applyBorder="1" applyAlignment="1">
      <alignment vertical="center"/>
    </xf>
    <xf numFmtId="0" fontId="24" fillId="4" borderId="0" xfId="4" applyFont="1" applyFill="1" applyAlignment="1">
      <alignment vertical="center"/>
    </xf>
    <xf numFmtId="0" fontId="24" fillId="4" borderId="36" xfId="4" applyFont="1" applyFill="1" applyBorder="1" applyAlignment="1">
      <alignment vertical="center"/>
    </xf>
    <xf numFmtId="0" fontId="85" fillId="4" borderId="19" xfId="4" applyFont="1" applyFill="1" applyBorder="1" applyAlignment="1">
      <alignment vertical="center"/>
    </xf>
    <xf numFmtId="0" fontId="24" fillId="0" borderId="9" xfId="4" applyFont="1" applyBorder="1" applyAlignment="1">
      <alignment vertical="center"/>
    </xf>
    <xf numFmtId="0" fontId="24" fillId="0" borderId="10" xfId="4" applyFont="1" applyBorder="1" applyAlignment="1">
      <alignment vertical="center"/>
    </xf>
    <xf numFmtId="0" fontId="24" fillId="0" borderId="24" xfId="4" applyFont="1" applyBorder="1" applyAlignment="1">
      <alignment vertical="center"/>
    </xf>
    <xf numFmtId="0" fontId="85" fillId="0" borderId="0" xfId="4" applyFont="1" applyAlignment="1">
      <alignment vertical="center"/>
    </xf>
    <xf numFmtId="0" fontId="55" fillId="0" borderId="19" xfId="4" applyFont="1" applyBorder="1" applyAlignment="1">
      <alignment vertical="center"/>
    </xf>
    <xf numFmtId="0" fontId="55" fillId="0" borderId="0" xfId="4" applyFont="1" applyAlignment="1">
      <alignment horizontal="center" vertical="center"/>
    </xf>
    <xf numFmtId="0" fontId="55" fillId="0" borderId="36" xfId="4" applyFont="1" applyBorder="1" applyAlignment="1">
      <alignment vertical="center"/>
    </xf>
    <xf numFmtId="0" fontId="133" fillId="0" borderId="0" xfId="4" applyFont="1" applyAlignment="1">
      <alignment vertical="center"/>
    </xf>
    <xf numFmtId="0" fontId="55" fillId="0" borderId="0" xfId="4" applyFont="1" applyAlignment="1">
      <alignment horizontal="left" vertical="center"/>
    </xf>
    <xf numFmtId="0" fontId="55" fillId="0" borderId="0" xfId="4" applyFont="1" applyAlignment="1">
      <alignment vertical="center"/>
    </xf>
    <xf numFmtId="0" fontId="55" fillId="4" borderId="0" xfId="4" applyFont="1" applyFill="1" applyBorder="1" applyAlignment="1">
      <alignment horizontal="center" vertical="center"/>
    </xf>
    <xf numFmtId="0" fontId="55" fillId="4" borderId="0" xfId="4" applyFont="1" applyFill="1" applyAlignment="1">
      <alignment horizontal="center" vertical="center"/>
    </xf>
    <xf numFmtId="0" fontId="55" fillId="0" borderId="9" xfId="4" applyFont="1" applyBorder="1" applyAlignment="1">
      <alignment vertical="center"/>
    </xf>
    <xf numFmtId="0" fontId="55" fillId="0" borderId="10" xfId="4" applyFont="1" applyBorder="1" applyAlignment="1">
      <alignment vertical="center"/>
    </xf>
    <xf numFmtId="0" fontId="43" fillId="0" borderId="0" xfId="4" applyFont="1" applyAlignment="1">
      <alignment horizontal="left" vertical="center"/>
    </xf>
    <xf numFmtId="0" fontId="24" fillId="0" borderId="17" xfId="4" applyFont="1" applyBorder="1" applyAlignment="1">
      <alignment horizontal="center" vertical="center"/>
    </xf>
    <xf numFmtId="0" fontId="24" fillId="0" borderId="0" xfId="4" applyFont="1" applyAlignment="1">
      <alignment horizontal="right" vertical="center"/>
    </xf>
    <xf numFmtId="184" fontId="24" fillId="0" borderId="10" xfId="4" applyNumberFormat="1" applyFont="1" applyBorder="1" applyAlignment="1">
      <alignment horizontal="left" vertical="center"/>
    </xf>
    <xf numFmtId="0" fontId="24" fillId="0" borderId="91" xfId="4" applyFont="1" applyBorder="1" applyAlignment="1">
      <alignment horizontal="center" vertical="center"/>
    </xf>
    <xf numFmtId="0" fontId="24" fillId="0" borderId="93" xfId="4" applyFont="1" applyBorder="1" applyAlignment="1">
      <alignment horizontal="center" vertical="center"/>
    </xf>
    <xf numFmtId="181" fontId="24" fillId="4" borderId="2" xfId="4" applyNumberFormat="1" applyFont="1" applyFill="1" applyBorder="1" applyAlignment="1">
      <alignment vertical="center" wrapText="1"/>
    </xf>
    <xf numFmtId="0" fontId="24" fillId="4" borderId="2" xfId="4" applyFont="1" applyFill="1" applyBorder="1" applyAlignment="1">
      <alignment vertical="center"/>
    </xf>
    <xf numFmtId="181" fontId="24" fillId="4" borderId="19" xfId="4" applyNumberFormat="1" applyFont="1" applyFill="1" applyBorder="1" applyAlignment="1">
      <alignment vertical="center" wrapText="1"/>
    </xf>
    <xf numFmtId="181" fontId="24" fillId="4" borderId="36" xfId="4" applyNumberFormat="1" applyFont="1" applyFill="1" applyBorder="1" applyAlignment="1">
      <alignment vertical="center" wrapText="1"/>
    </xf>
    <xf numFmtId="0" fontId="24" fillId="4" borderId="12" xfId="4" applyFont="1" applyFill="1" applyBorder="1" applyAlignment="1">
      <alignment vertical="center"/>
    </xf>
    <xf numFmtId="0" fontId="24" fillId="0" borderId="35" xfId="4" applyFont="1" applyBorder="1" applyAlignment="1">
      <alignment horizontal="center" vertical="center"/>
    </xf>
    <xf numFmtId="0" fontId="24" fillId="4" borderId="96" xfId="4" applyFont="1" applyFill="1" applyBorder="1" applyAlignment="1">
      <alignment vertical="center"/>
    </xf>
    <xf numFmtId="0" fontId="24" fillId="4" borderId="19" xfId="4" applyFont="1" applyFill="1" applyBorder="1" applyAlignment="1">
      <alignment vertical="center" wrapText="1"/>
    </xf>
    <xf numFmtId="0" fontId="24" fillId="4" borderId="36" xfId="4" applyFont="1" applyFill="1" applyBorder="1" applyAlignment="1">
      <alignment vertical="center" wrapText="1"/>
    </xf>
    <xf numFmtId="0" fontId="24" fillId="4" borderId="97" xfId="4" applyFont="1" applyFill="1" applyBorder="1" applyAlignment="1">
      <alignment vertical="center"/>
    </xf>
    <xf numFmtId="0" fontId="61" fillId="0" borderId="0" xfId="4" applyFont="1" applyAlignment="1">
      <alignment vertical="center"/>
    </xf>
    <xf numFmtId="0" fontId="24" fillId="0" borderId="66" xfId="4" applyFont="1" applyBorder="1" applyAlignment="1">
      <alignment horizontal="center"/>
    </xf>
    <xf numFmtId="0" fontId="24" fillId="0" borderId="86" xfId="4" applyFont="1" applyBorder="1" applyAlignment="1">
      <alignment horizontal="center"/>
    </xf>
    <xf numFmtId="0" fontId="24" fillId="0" borderId="85" xfId="4" applyFont="1" applyBorder="1" applyAlignment="1">
      <alignment horizontal="center"/>
    </xf>
    <xf numFmtId="0" fontId="24" fillId="0" borderId="7" xfId="4" applyFont="1" applyBorder="1" applyAlignment="1">
      <alignment horizontal="center"/>
    </xf>
    <xf numFmtId="0" fontId="24" fillId="0" borderId="10" xfId="4" applyFont="1" applyBorder="1" applyAlignment="1">
      <alignment horizontal="center"/>
    </xf>
    <xf numFmtId="0" fontId="24" fillId="0" borderId="3" xfId="4" applyFont="1" applyBorder="1" applyAlignment="1">
      <alignment vertical="top"/>
    </xf>
    <xf numFmtId="0" fontId="24" fillId="0" borderId="4" xfId="4" applyFont="1" applyBorder="1" applyAlignment="1">
      <alignment vertical="top"/>
    </xf>
    <xf numFmtId="0" fontId="24" fillId="0" borderId="21" xfId="4" applyFont="1" applyBorder="1" applyAlignment="1">
      <alignment vertical="top"/>
    </xf>
    <xf numFmtId="0" fontId="24" fillId="4" borderId="19" xfId="4" applyFont="1" applyFill="1" applyBorder="1" applyAlignment="1">
      <alignment vertical="top"/>
    </xf>
    <xf numFmtId="0" fontId="24" fillId="4" borderId="0" xfId="4" applyFont="1" applyFill="1" applyAlignment="1">
      <alignment vertical="top"/>
    </xf>
    <xf numFmtId="0" fontId="24" fillId="4" borderId="36" xfId="4" applyFont="1" applyFill="1" applyBorder="1" applyAlignment="1">
      <alignment vertical="top"/>
    </xf>
    <xf numFmtId="0" fontId="24" fillId="4" borderId="9" xfId="4" applyFont="1" applyFill="1" applyBorder="1" applyAlignment="1">
      <alignment vertical="top"/>
    </xf>
    <xf numFmtId="0" fontId="24" fillId="4" borderId="10" xfId="4" applyFont="1" applyFill="1" applyBorder="1" applyAlignment="1">
      <alignment vertical="top"/>
    </xf>
    <xf numFmtId="0" fontId="24" fillId="4" borderId="24" xfId="4" applyFont="1" applyFill="1" applyBorder="1" applyAlignment="1">
      <alignment vertical="top"/>
    </xf>
    <xf numFmtId="0" fontId="134" fillId="0" borderId="0" xfId="7" applyFont="1" applyAlignment="1">
      <alignment horizontal="left" vertical="center"/>
    </xf>
    <xf numFmtId="0" fontId="133" fillId="0" borderId="0" xfId="7" applyFont="1" applyAlignment="1">
      <alignment vertical="center" textRotation="255" shrinkToFit="1"/>
    </xf>
    <xf numFmtId="0" fontId="16" fillId="0" borderId="0" xfId="7" applyFont="1" applyAlignment="1">
      <alignment horizontal="left" vertical="center"/>
    </xf>
    <xf numFmtId="0" fontId="15" fillId="0" borderId="0" xfId="7" applyFont="1" applyAlignment="1">
      <alignment horizontal="left" vertical="center"/>
    </xf>
    <xf numFmtId="0" fontId="15" fillId="0" borderId="0" xfId="7" applyFont="1">
      <alignment vertical="center"/>
    </xf>
    <xf numFmtId="0" fontId="15" fillId="0" borderId="0" xfId="7" applyFont="1" applyAlignment="1">
      <alignment horizontal="right" vertical="center"/>
    </xf>
    <xf numFmtId="0" fontId="15" fillId="0" borderId="0" xfId="7" applyFont="1" applyAlignment="1">
      <alignment horizontal="center" vertical="center"/>
    </xf>
    <xf numFmtId="0" fontId="133" fillId="0" borderId="0" xfId="7" applyFont="1">
      <alignment vertical="center"/>
    </xf>
    <xf numFmtId="0" fontId="15" fillId="4" borderId="17" xfId="0" applyFont="1" applyFill="1" applyBorder="1">
      <alignment vertical="center"/>
    </xf>
    <xf numFmtId="0" fontId="135" fillId="0" borderId="0" xfId="7" applyFont="1" applyAlignment="1">
      <alignment horizontal="center" vertical="center"/>
    </xf>
    <xf numFmtId="177" fontId="135" fillId="0" borderId="17" xfId="7" applyNumberFormat="1" applyFont="1" applyBorder="1">
      <alignment vertical="center"/>
    </xf>
    <xf numFmtId="178" fontId="135" fillId="0" borderId="17" xfId="7" applyNumberFormat="1" applyFont="1" applyBorder="1">
      <alignment vertical="center"/>
    </xf>
    <xf numFmtId="0" fontId="15" fillId="0" borderId="17" xfId="7" applyFont="1" applyBorder="1">
      <alignment vertical="center"/>
    </xf>
    <xf numFmtId="0" fontId="135" fillId="3" borderId="17" xfId="7" applyFont="1" applyFill="1" applyBorder="1" applyAlignment="1">
      <alignment horizontal="left" vertical="center"/>
    </xf>
    <xf numFmtId="0" fontId="135" fillId="4" borderId="25" xfId="7" applyFont="1" applyFill="1" applyBorder="1" applyAlignment="1">
      <alignment horizontal="center" vertical="center"/>
    </xf>
    <xf numFmtId="0" fontId="135" fillId="4" borderId="17" xfId="7" applyFont="1" applyFill="1" applyBorder="1">
      <alignment vertical="center"/>
    </xf>
    <xf numFmtId="0" fontId="135" fillId="4" borderId="25" xfId="7" applyFont="1" applyFill="1" applyBorder="1">
      <alignment vertical="center"/>
    </xf>
    <xf numFmtId="0" fontId="135" fillId="4" borderId="17" xfId="7" applyFont="1" applyFill="1" applyBorder="1" applyAlignment="1">
      <alignment horizontal="right" vertical="center"/>
    </xf>
    <xf numFmtId="0" fontId="135" fillId="0" borderId="16" xfId="7" applyFont="1" applyBorder="1" applyAlignment="1">
      <alignment horizontal="right" vertical="center"/>
    </xf>
    <xf numFmtId="176" fontId="135" fillId="0" borderId="17" xfId="7" applyNumberFormat="1" applyFont="1" applyBorder="1" applyAlignment="1">
      <alignment horizontal="right" vertical="center"/>
    </xf>
    <xf numFmtId="0" fontId="135" fillId="4" borderId="17" xfId="7" applyFont="1" applyFill="1" applyBorder="1" applyAlignment="1">
      <alignment horizontal="left" vertical="center"/>
    </xf>
    <xf numFmtId="0" fontId="135" fillId="0" borderId="17" xfId="7" applyFont="1" applyBorder="1" applyAlignment="1">
      <alignment horizontal="right" vertical="center"/>
    </xf>
    <xf numFmtId="0" fontId="135" fillId="4" borderId="28" xfId="7" applyFont="1" applyFill="1" applyBorder="1" applyAlignment="1">
      <alignment horizontal="right" vertical="center"/>
    </xf>
    <xf numFmtId="0" fontId="135" fillId="0" borderId="27" xfId="7" applyFont="1" applyBorder="1" applyAlignment="1">
      <alignment horizontal="right" vertical="center"/>
    </xf>
    <xf numFmtId="0" fontId="135" fillId="0" borderId="0" xfId="7" applyFont="1">
      <alignment vertical="center"/>
    </xf>
    <xf numFmtId="179" fontId="135" fillId="0" borderId="17" xfId="7" applyNumberFormat="1" applyFont="1" applyBorder="1" applyAlignment="1">
      <alignment horizontal="center" vertical="center"/>
    </xf>
    <xf numFmtId="0" fontId="135" fillId="0" borderId="17" xfId="7" applyFont="1" applyBorder="1" applyAlignment="1">
      <alignment horizontal="center" vertical="center" wrapText="1"/>
    </xf>
    <xf numFmtId="0" fontId="19" fillId="0" borderId="0" xfId="0" applyFont="1">
      <alignment vertical="center"/>
    </xf>
    <xf numFmtId="38" fontId="135" fillId="4" borderId="17" xfId="26" applyFont="1" applyFill="1" applyBorder="1" applyAlignment="1">
      <alignment horizontal="right" vertical="center"/>
    </xf>
    <xf numFmtId="0" fontId="135" fillId="0" borderId="0" xfId="7" applyFont="1" applyAlignment="1">
      <alignment horizontal="left" vertical="center"/>
    </xf>
    <xf numFmtId="0" fontId="137" fillId="0" borderId="0" xfId="7" applyFont="1">
      <alignment vertical="center"/>
    </xf>
    <xf numFmtId="0" fontId="135" fillId="0" borderId="25" xfId="3" applyFont="1" applyBorder="1" applyAlignment="1">
      <alignment horizontal="center" vertical="center"/>
    </xf>
    <xf numFmtId="0" fontId="135" fillId="0" borderId="17" xfId="3" applyFont="1" applyBorder="1" applyAlignment="1">
      <alignment horizontal="center" vertical="center"/>
    </xf>
    <xf numFmtId="0" fontId="135" fillId="0" borderId="17" xfId="7" applyFont="1" applyBorder="1" applyAlignment="1">
      <alignment horizontal="center" vertical="center"/>
    </xf>
    <xf numFmtId="0" fontId="15" fillId="0" borderId="0" xfId="3" applyFont="1" applyAlignment="1">
      <alignment horizontal="center" vertical="center"/>
    </xf>
    <xf numFmtId="0" fontId="135" fillId="0" borderId="0" xfId="3" applyFont="1" applyAlignment="1">
      <alignment horizontal="center" vertical="center"/>
    </xf>
    <xf numFmtId="0" fontId="135" fillId="0" borderId="0" xfId="7" applyFont="1" applyAlignment="1">
      <alignment vertical="center" textRotation="255" shrinkToFit="1"/>
    </xf>
    <xf numFmtId="0" fontId="135" fillId="0" borderId="17" xfId="7" applyFont="1" applyBorder="1" applyAlignment="1">
      <alignment vertical="center" textRotation="255" shrinkToFit="1"/>
    </xf>
    <xf numFmtId="0" fontId="24" fillId="0" borderId="0" xfId="10" applyFont="1" applyAlignment="1">
      <alignment horizontal="left" vertical="center"/>
    </xf>
    <xf numFmtId="0" fontId="85" fillId="0" borderId="0" xfId="1" applyFont="1" applyAlignment="1">
      <alignment horizontal="center" vertical="center"/>
    </xf>
    <xf numFmtId="0" fontId="85" fillId="0" borderId="0" xfId="5" applyFont="1" applyAlignment="1">
      <alignment horizontal="left" vertical="center"/>
    </xf>
    <xf numFmtId="0" fontId="85" fillId="0" borderId="0" xfId="5" applyFont="1" applyAlignment="1">
      <alignment horizontal="center" vertical="center"/>
    </xf>
    <xf numFmtId="0" fontId="85" fillId="0" borderId="0" xfId="5" applyFont="1" applyAlignment="1">
      <alignment horizontal="center" vertical="center" shrinkToFit="1"/>
    </xf>
    <xf numFmtId="0" fontId="85" fillId="0" borderId="0" xfId="5" applyFont="1" applyAlignment="1">
      <alignment horizontal="left" vertical="center" shrinkToFit="1"/>
    </xf>
    <xf numFmtId="0" fontId="141" fillId="0" borderId="0" xfId="5" applyFont="1" applyAlignment="1">
      <alignment horizontal="left" vertical="center" shrinkToFit="1"/>
    </xf>
    <xf numFmtId="0" fontId="85" fillId="8" borderId="39" xfId="1" applyFont="1" applyFill="1" applyBorder="1" applyAlignment="1">
      <alignment horizontal="center" vertical="center"/>
    </xf>
    <xf numFmtId="0" fontId="85" fillId="8" borderId="80" xfId="1" applyFont="1" applyFill="1" applyBorder="1" applyAlignment="1">
      <alignment horizontal="center" vertical="center"/>
    </xf>
    <xf numFmtId="0" fontId="85" fillId="0" borderId="3" xfId="1" applyFont="1" applyBorder="1" applyAlignment="1">
      <alignment horizontal="left" vertical="center"/>
    </xf>
    <xf numFmtId="0" fontId="85" fillId="0" borderId="4" xfId="1" applyFont="1" applyBorder="1" applyAlignment="1">
      <alignment horizontal="left" vertical="center"/>
    </xf>
    <xf numFmtId="0" fontId="85" fillId="0" borderId="21" xfId="1" applyFont="1" applyBorder="1" applyAlignment="1">
      <alignment horizontal="left" vertical="center"/>
    </xf>
    <xf numFmtId="0" fontId="85" fillId="8" borderId="16" xfId="1" applyFont="1" applyFill="1" applyBorder="1" applyAlignment="1">
      <alignment horizontal="center" vertical="center"/>
    </xf>
    <xf numFmtId="0" fontId="85" fillId="0" borderId="17" xfId="1" applyFont="1" applyBorder="1" applyAlignment="1">
      <alignment horizontal="center" vertical="center"/>
    </xf>
    <xf numFmtId="0" fontId="85" fillId="0" borderId="39" xfId="1" applyFont="1" applyBorder="1" applyAlignment="1">
      <alignment horizontal="center" vertical="center"/>
    </xf>
    <xf numFmtId="0" fontId="85" fillId="8" borderId="25" xfId="1" applyFont="1" applyFill="1" applyBorder="1" applyAlignment="1">
      <alignment horizontal="center" vertical="center"/>
    </xf>
    <xf numFmtId="0" fontId="85" fillId="8" borderId="19" xfId="1" applyFont="1" applyFill="1" applyBorder="1" applyAlignment="1">
      <alignment horizontal="center" vertical="center"/>
    </xf>
    <xf numFmtId="0" fontId="85" fillId="8" borderId="67" xfId="1" applyFont="1" applyFill="1" applyBorder="1" applyAlignment="1">
      <alignment horizontal="center" vertical="center"/>
    </xf>
    <xf numFmtId="0" fontId="85" fillId="0" borderId="4" xfId="1" applyFont="1" applyBorder="1" applyAlignment="1">
      <alignment horizontal="center" vertical="center"/>
    </xf>
    <xf numFmtId="0" fontId="85" fillId="0" borderId="21" xfId="1" applyFont="1" applyBorder="1" applyAlignment="1">
      <alignment horizontal="center" vertical="center"/>
    </xf>
    <xf numFmtId="0" fontId="85" fillId="0" borderId="36" xfId="1" applyFont="1" applyBorder="1" applyAlignment="1">
      <alignment horizontal="center" vertical="center"/>
    </xf>
    <xf numFmtId="0" fontId="85" fillId="0" borderId="25" xfId="1" applyFont="1" applyBorder="1" applyAlignment="1">
      <alignment horizontal="center" vertical="center"/>
    </xf>
    <xf numFmtId="0" fontId="85" fillId="0" borderId="23" xfId="1" applyFont="1" applyBorder="1" applyAlignment="1">
      <alignment horizontal="center" vertical="center"/>
    </xf>
    <xf numFmtId="0" fontId="85" fillId="0" borderId="3" xfId="1" applyFont="1" applyBorder="1" applyAlignment="1">
      <alignment horizontal="center" vertical="center"/>
    </xf>
    <xf numFmtId="0" fontId="24" fillId="8" borderId="0" xfId="1" applyFont="1" applyFill="1" applyAlignment="1">
      <alignment horizontal="center" vertical="center"/>
    </xf>
    <xf numFmtId="0" fontId="85" fillId="8" borderId="17" xfId="1" applyFont="1" applyFill="1" applyBorder="1" applyAlignment="1">
      <alignment horizontal="center" vertical="center"/>
    </xf>
    <xf numFmtId="0" fontId="85" fillId="4" borderId="17" xfId="1" applyFont="1" applyFill="1" applyBorder="1" applyAlignment="1" applyProtection="1">
      <alignment horizontal="center" vertical="center"/>
      <protection locked="0"/>
    </xf>
    <xf numFmtId="0" fontId="85" fillId="8" borderId="25" xfId="3" applyFont="1" applyFill="1" applyBorder="1" applyAlignment="1">
      <alignment horizontal="center" vertical="center"/>
    </xf>
    <xf numFmtId="49" fontId="24" fillId="4" borderId="25" xfId="1" applyNumberFormat="1" applyFont="1" applyFill="1" applyBorder="1" applyAlignment="1" applyProtection="1">
      <alignment horizontal="right" vertical="center"/>
      <protection locked="0"/>
    </xf>
    <xf numFmtId="0" fontId="24" fillId="0" borderId="23" xfId="1" applyFont="1" applyBorder="1" applyAlignment="1">
      <alignment horizontal="center" vertical="center"/>
    </xf>
    <xf numFmtId="49" fontId="24" fillId="4" borderId="23" xfId="1" applyNumberFormat="1" applyFont="1" applyFill="1" applyBorder="1" applyAlignment="1" applyProtection="1">
      <alignment horizontal="left" vertical="center"/>
      <protection locked="0"/>
    </xf>
    <xf numFmtId="0" fontId="85" fillId="0" borderId="23" xfId="3" applyFont="1" applyBorder="1" applyAlignment="1">
      <alignment horizontal="center" vertical="center"/>
    </xf>
    <xf numFmtId="0" fontId="85" fillId="8" borderId="17" xfId="3" applyFont="1" applyFill="1" applyBorder="1" applyAlignment="1">
      <alignment horizontal="center" vertical="center"/>
    </xf>
    <xf numFmtId="0" fontId="85" fillId="8" borderId="39" xfId="3" applyFont="1" applyFill="1" applyBorder="1" applyAlignment="1">
      <alignment horizontal="center" vertical="center" shrinkToFit="1"/>
    </xf>
    <xf numFmtId="49" fontId="24" fillId="4" borderId="3" xfId="1" applyNumberFormat="1" applyFont="1" applyFill="1" applyBorder="1" applyAlignment="1" applyProtection="1">
      <alignment horizontal="right" vertical="center"/>
      <protection locked="0"/>
    </xf>
    <xf numFmtId="0" fontId="24" fillId="0" borderId="4" xfId="1" applyFont="1" applyBorder="1" applyAlignment="1">
      <alignment horizontal="center" vertical="center"/>
    </xf>
    <xf numFmtId="0" fontId="85" fillId="0" borderId="0" xfId="1" applyFont="1" applyAlignment="1">
      <alignment horizontal="left" vertical="center"/>
    </xf>
    <xf numFmtId="0" fontId="24" fillId="0" borderId="0" xfId="1" applyFont="1" applyAlignment="1">
      <alignment horizontal="left" vertical="center"/>
    </xf>
    <xf numFmtId="0" fontId="24" fillId="0" borderId="0" xfId="1" applyFont="1" applyAlignment="1">
      <alignment horizontal="center" vertical="center"/>
    </xf>
    <xf numFmtId="0" fontId="85" fillId="8" borderId="83" xfId="1" applyFont="1" applyFill="1" applyBorder="1" applyAlignment="1">
      <alignment horizontal="center" vertical="center"/>
    </xf>
    <xf numFmtId="49" fontId="24" fillId="0" borderId="0" xfId="15" applyNumberFormat="1" applyFont="1" applyAlignment="1">
      <alignment horizontal="right" vertical="center"/>
    </xf>
    <xf numFmtId="49" fontId="24" fillId="0" borderId="0" xfId="16" applyNumberFormat="1" applyFont="1" applyAlignment="1">
      <alignment vertical="center"/>
    </xf>
    <xf numFmtId="49" fontId="24" fillId="0" borderId="0" xfId="15" applyNumberFormat="1" applyFont="1" applyBorder="1" applyAlignment="1">
      <alignment vertical="center"/>
    </xf>
    <xf numFmtId="49" fontId="24" fillId="0" borderId="0" xfId="15" applyNumberFormat="1" applyFont="1" applyAlignment="1">
      <alignment vertical="top"/>
    </xf>
    <xf numFmtId="49" fontId="24" fillId="0" borderId="0" xfId="15" applyNumberFormat="1" applyFont="1" applyBorder="1" applyAlignment="1">
      <alignment vertical="top"/>
    </xf>
    <xf numFmtId="49" fontId="24" fillId="0" borderId="0" xfId="15" applyNumberFormat="1" applyFont="1" applyAlignment="1">
      <alignment horizontal="left" vertical="top" wrapText="1"/>
    </xf>
    <xf numFmtId="49" fontId="24" fillId="0" borderId="0" xfId="15" applyNumberFormat="1" applyFont="1" applyAlignment="1">
      <alignment vertical="top" wrapText="1"/>
    </xf>
    <xf numFmtId="49" fontId="24" fillId="0" borderId="0" xfId="15" applyNumberFormat="1" applyFont="1" applyBorder="1" applyAlignment="1">
      <alignment vertical="center" wrapText="1"/>
    </xf>
    <xf numFmtId="49" fontId="24" fillId="0" borderId="0" xfId="15" applyNumberFormat="1" applyFont="1" applyBorder="1" applyAlignment="1">
      <alignment vertical="top" wrapText="1"/>
    </xf>
    <xf numFmtId="49" fontId="24" fillId="0" borderId="0" xfId="15" applyNumberFormat="1" applyFont="1" applyAlignment="1">
      <alignment horizontal="left" vertical="top"/>
    </xf>
    <xf numFmtId="49" fontId="85" fillId="0" borderId="23" xfId="15" applyNumberFormat="1" applyFont="1" applyBorder="1" applyAlignment="1">
      <alignment vertical="center"/>
    </xf>
    <xf numFmtId="49" fontId="85" fillId="0" borderId="0" xfId="15" applyNumberFormat="1" applyFont="1" applyBorder="1" applyAlignment="1">
      <alignment horizontal="center" vertical="center"/>
    </xf>
    <xf numFmtId="49" fontId="85" fillId="0" borderId="0" xfId="15" applyNumberFormat="1" applyFont="1" applyBorder="1" applyAlignment="1">
      <alignment vertical="center"/>
    </xf>
    <xf numFmtId="49" fontId="85" fillId="0" borderId="0" xfId="15" applyNumberFormat="1" applyFont="1" applyBorder="1" applyAlignment="1">
      <alignment vertical="center" wrapText="1"/>
    </xf>
    <xf numFmtId="49" fontId="85" fillId="0" borderId="0" xfId="17" applyNumberFormat="1" applyFont="1" applyBorder="1" applyAlignment="1">
      <alignment vertical="center"/>
    </xf>
    <xf numFmtId="49" fontId="85" fillId="0" borderId="0" xfId="15" applyNumberFormat="1" applyFont="1" applyBorder="1" applyAlignment="1">
      <alignment vertical="top" wrapText="1"/>
    </xf>
    <xf numFmtId="49" fontId="85" fillId="0" borderId="0" xfId="17" applyNumberFormat="1" applyFont="1" applyBorder="1" applyAlignment="1">
      <alignment horizontal="right" vertical="center"/>
    </xf>
    <xf numFmtId="49" fontId="85" fillId="0" borderId="0" xfId="15" applyNumberFormat="1" applyFont="1" applyBorder="1" applyAlignment="1">
      <alignment vertical="top"/>
    </xf>
    <xf numFmtId="49" fontId="85" fillId="0" borderId="0" xfId="17" applyNumberFormat="1" applyFont="1" applyBorder="1" applyAlignment="1">
      <alignment horizontal="left" vertical="center"/>
    </xf>
    <xf numFmtId="0" fontId="43" fillId="4" borderId="28" xfId="13" applyFont="1" applyFill="1" applyBorder="1" applyAlignment="1">
      <alignment horizontal="center" vertical="center"/>
    </xf>
    <xf numFmtId="49" fontId="85" fillId="0" borderId="0" xfId="3" applyNumberFormat="1" applyFont="1">
      <alignment vertical="center"/>
    </xf>
    <xf numFmtId="49" fontId="24" fillId="0" borderId="0" xfId="3" applyNumberFormat="1" applyFont="1">
      <alignment vertical="center"/>
    </xf>
    <xf numFmtId="49" fontId="24" fillId="0" borderId="0" xfId="3" applyNumberFormat="1" applyFont="1" applyAlignment="1">
      <alignment horizontal="center" vertical="center" shrinkToFit="1"/>
    </xf>
    <xf numFmtId="49" fontId="61" fillId="0" borderId="0" xfId="3" applyNumberFormat="1" applyFont="1">
      <alignment vertical="center"/>
    </xf>
    <xf numFmtId="0" fontId="85" fillId="0" borderId="0" xfId="3" applyFont="1">
      <alignment vertical="center"/>
    </xf>
    <xf numFmtId="0" fontId="85" fillId="0" borderId="3" xfId="3" applyFont="1" applyBorder="1">
      <alignment vertical="center"/>
    </xf>
    <xf numFmtId="0" fontId="85" fillId="0" borderId="4" xfId="3" applyFont="1" applyBorder="1">
      <alignment vertical="center"/>
    </xf>
    <xf numFmtId="0" fontId="85" fillId="0" borderId="21" xfId="3" applyFont="1" applyBorder="1">
      <alignment vertical="center"/>
    </xf>
    <xf numFmtId="49" fontId="85" fillId="0" borderId="28" xfId="3" applyNumberFormat="1" applyFont="1" applyBorder="1" applyAlignment="1">
      <alignment horizontal="center" vertical="center" shrinkToFit="1"/>
    </xf>
    <xf numFmtId="49" fontId="85" fillId="0" borderId="19" xfId="3" applyNumberFormat="1" applyFont="1" applyBorder="1">
      <alignment vertical="center"/>
    </xf>
    <xf numFmtId="49" fontId="85" fillId="0" borderId="36" xfId="3" applyNumberFormat="1" applyFont="1" applyBorder="1">
      <alignment vertical="center"/>
    </xf>
    <xf numFmtId="49" fontId="85" fillId="0" borderId="64" xfId="3" applyNumberFormat="1" applyFont="1" applyBorder="1" applyAlignment="1">
      <alignment vertical="center" shrinkToFit="1"/>
    </xf>
    <xf numFmtId="49" fontId="85" fillId="0" borderId="9" xfId="3" applyNumberFormat="1" applyFont="1" applyBorder="1" applyAlignment="1">
      <alignment vertical="center" shrinkToFit="1"/>
    </xf>
    <xf numFmtId="49" fontId="85" fillId="0" borderId="3" xfId="3" applyNumberFormat="1" applyFont="1" applyBorder="1">
      <alignment vertical="center"/>
    </xf>
    <xf numFmtId="49" fontId="85" fillId="0" borderId="4" xfId="3" applyNumberFormat="1" applyFont="1" applyBorder="1">
      <alignment vertical="center"/>
    </xf>
    <xf numFmtId="49" fontId="85" fillId="0" borderId="21" xfId="3" applyNumberFormat="1" applyFont="1" applyBorder="1">
      <alignment vertical="center"/>
    </xf>
    <xf numFmtId="49" fontId="142" fillId="0" borderId="17" xfId="3" applyNumberFormat="1" applyFont="1" applyBorder="1" applyAlignment="1">
      <alignment horizontal="center" vertical="center" wrapText="1" shrinkToFit="1"/>
    </xf>
    <xf numFmtId="49" fontId="85" fillId="4" borderId="9" xfId="3" applyNumberFormat="1" applyFont="1" applyFill="1" applyBorder="1" applyAlignment="1">
      <alignment horizontal="center" vertical="center"/>
    </xf>
    <xf numFmtId="0" fontId="85" fillId="9" borderId="25" xfId="3" applyFont="1" applyFill="1" applyBorder="1" applyAlignment="1">
      <alignment horizontal="center" vertical="center"/>
    </xf>
    <xf numFmtId="49" fontId="85" fillId="4" borderId="70" xfId="3" applyNumberFormat="1" applyFont="1" applyFill="1" applyBorder="1">
      <alignment vertical="center"/>
    </xf>
    <xf numFmtId="49" fontId="85" fillId="4" borderId="71" xfId="3" applyNumberFormat="1" applyFont="1" applyFill="1" applyBorder="1">
      <alignment vertical="center"/>
    </xf>
    <xf numFmtId="49" fontId="85" fillId="4" borderId="71" xfId="3" applyNumberFormat="1" applyFont="1" applyFill="1" applyBorder="1" applyAlignment="1">
      <alignment vertical="center" shrinkToFit="1"/>
    </xf>
    <xf numFmtId="49" fontId="85" fillId="4" borderId="72" xfId="3" applyNumberFormat="1" applyFont="1" applyFill="1" applyBorder="1" applyAlignment="1">
      <alignment vertical="center" shrinkToFit="1"/>
    </xf>
    <xf numFmtId="0" fontId="85" fillId="0" borderId="0" xfId="3" applyFont="1" applyAlignment="1">
      <alignment horizontal="left" vertical="top"/>
    </xf>
    <xf numFmtId="49" fontId="85" fillId="0" borderId="0" xfId="3" applyNumberFormat="1" applyFont="1" applyAlignment="1">
      <alignment horizontal="left" vertical="top"/>
    </xf>
    <xf numFmtId="0" fontId="24" fillId="4" borderId="53" xfId="10" applyFont="1" applyFill="1" applyBorder="1">
      <alignment vertical="center"/>
    </xf>
    <xf numFmtId="0" fontId="24" fillId="4" borderId="53" xfId="10" applyFont="1" applyFill="1" applyBorder="1" applyAlignment="1">
      <alignment horizontal="left" vertical="center"/>
    </xf>
    <xf numFmtId="0" fontId="75" fillId="0" borderId="0" xfId="20" applyFont="1" applyAlignment="1">
      <alignment horizontal="center" vertical="center"/>
    </xf>
    <xf numFmtId="0" fontId="79" fillId="4" borderId="159" xfId="20" applyNumberFormat="1" applyFont="1" applyFill="1" applyBorder="1" applyAlignment="1">
      <alignment vertical="center" shrinkToFit="1"/>
    </xf>
    <xf numFmtId="0" fontId="79" fillId="4" borderId="160" xfId="20" applyNumberFormat="1" applyFont="1" applyFill="1" applyBorder="1" applyAlignment="1">
      <alignment vertical="center" shrinkToFit="1"/>
    </xf>
    <xf numFmtId="0" fontId="75" fillId="4" borderId="161" xfId="20" applyNumberFormat="1" applyFont="1" applyFill="1" applyBorder="1" applyAlignment="1">
      <alignment vertical="center" shrinkToFit="1"/>
    </xf>
    <xf numFmtId="0" fontId="7" fillId="0" borderId="0" xfId="5" applyAlignment="1">
      <alignment horizontal="right" vertical="center"/>
    </xf>
    <xf numFmtId="0" fontId="7" fillId="0" borderId="0" xfId="5" applyAlignment="1">
      <alignment horizontal="left" vertical="center"/>
    </xf>
    <xf numFmtId="0" fontId="8" fillId="0" borderId="44" xfId="5" applyFont="1" applyBorder="1" applyAlignment="1">
      <alignment horizontal="center" vertical="center"/>
    </xf>
    <xf numFmtId="0" fontId="8" fillId="0" borderId="45" xfId="5" applyFont="1" applyBorder="1" applyAlignment="1">
      <alignment horizontal="center" vertical="center"/>
    </xf>
    <xf numFmtId="0" fontId="7" fillId="2" borderId="45" xfId="5" applyFill="1" applyBorder="1" applyAlignment="1">
      <alignment horizontal="center" vertical="center"/>
    </xf>
    <xf numFmtId="0" fontId="7" fillId="2" borderId="46" xfId="5" applyFill="1" applyBorder="1" applyAlignment="1">
      <alignment horizontal="center" vertical="center"/>
    </xf>
    <xf numFmtId="0" fontId="8" fillId="0" borderId="47" xfId="5" applyFont="1" applyBorder="1" applyAlignment="1">
      <alignment horizontal="center" vertical="center"/>
    </xf>
    <xf numFmtId="0" fontId="8" fillId="0" borderId="48" xfId="5" applyFont="1" applyBorder="1" applyAlignment="1">
      <alignment horizontal="center" vertical="center"/>
    </xf>
    <xf numFmtId="0" fontId="7" fillId="0" borderId="49" xfId="5" applyBorder="1" applyAlignment="1">
      <alignment horizontal="center" vertical="center"/>
    </xf>
    <xf numFmtId="0" fontId="7" fillId="0" borderId="50" xfId="5" applyBorder="1" applyAlignment="1">
      <alignment horizontal="center" vertical="center"/>
    </xf>
    <xf numFmtId="0" fontId="7" fillId="0" borderId="50" xfId="5" applyBorder="1"/>
    <xf numFmtId="0" fontId="7" fillId="0" borderId="51" xfId="5" applyBorder="1"/>
    <xf numFmtId="0" fontId="8" fillId="0" borderId="16" xfId="5" applyFont="1" applyBorder="1" applyAlignment="1">
      <alignment horizontal="center" vertical="center"/>
    </xf>
    <xf numFmtId="0" fontId="8" fillId="0" borderId="17" xfId="5" applyFont="1" applyBorder="1" applyAlignment="1">
      <alignment horizontal="center" vertical="center"/>
    </xf>
    <xf numFmtId="0" fontId="7" fillId="0" borderId="19" xfId="5" applyBorder="1" applyAlignment="1">
      <alignment horizontal="center" vertical="center"/>
    </xf>
    <xf numFmtId="0" fontId="7" fillId="0" borderId="0" xfId="5" applyAlignment="1">
      <alignment horizontal="center" vertical="center"/>
    </xf>
    <xf numFmtId="0" fontId="7" fillId="0" borderId="0" xfId="5"/>
    <xf numFmtId="0" fontId="7" fillId="0" borderId="20" xfId="5" applyBorder="1"/>
    <xf numFmtId="0" fontId="8" fillId="0" borderId="4" xfId="5" applyFont="1" applyBorder="1" applyAlignment="1">
      <alignment horizontal="center" vertical="center"/>
    </xf>
    <xf numFmtId="0" fontId="8" fillId="0" borderId="21" xfId="5" applyFont="1" applyBorder="1" applyAlignment="1">
      <alignment horizontal="center" vertical="center"/>
    </xf>
    <xf numFmtId="0" fontId="8" fillId="0" borderId="0" xfId="5" applyFont="1" applyAlignment="1">
      <alignment horizontal="center" vertical="center"/>
    </xf>
    <xf numFmtId="0" fontId="8" fillId="0" borderId="36" xfId="5" applyFont="1" applyBorder="1" applyAlignment="1">
      <alignment horizontal="center" vertical="center"/>
    </xf>
    <xf numFmtId="0" fontId="8" fillId="0" borderId="10" xfId="5" applyFont="1" applyBorder="1" applyAlignment="1">
      <alignment horizontal="center" vertical="center"/>
    </xf>
    <xf numFmtId="0" fontId="8" fillId="0" borderId="24" xfId="5" applyFont="1" applyBorder="1" applyAlignment="1">
      <alignment horizontal="center" vertical="center"/>
    </xf>
    <xf numFmtId="0" fontId="8" fillId="0" borderId="7" xfId="5" applyFont="1" applyBorder="1" applyAlignment="1">
      <alignment horizontal="left" vertical="top"/>
    </xf>
    <xf numFmtId="0" fontId="7" fillId="0" borderId="17" xfId="5" applyBorder="1" applyAlignment="1">
      <alignment horizontal="center" vertical="center"/>
    </xf>
    <xf numFmtId="0" fontId="7" fillId="0" borderId="39" xfId="5" applyBorder="1" applyAlignment="1">
      <alignment horizontal="center" vertical="center"/>
    </xf>
    <xf numFmtId="0" fontId="8" fillId="0" borderId="39" xfId="5" applyFont="1" applyBorder="1" applyAlignment="1">
      <alignment horizontal="center" vertical="center"/>
    </xf>
    <xf numFmtId="0" fontId="8" fillId="0" borderId="29" xfId="5" applyFont="1" applyBorder="1" applyAlignment="1">
      <alignment horizontal="center" vertical="center" shrinkToFit="1"/>
    </xf>
    <xf numFmtId="0" fontId="8" fillId="0" borderId="23" xfId="5" applyFont="1" applyBorder="1" applyAlignment="1">
      <alignment horizontal="center" vertical="center" shrinkToFit="1"/>
    </xf>
    <xf numFmtId="0" fontId="8" fillId="0" borderId="24" xfId="5" applyFont="1" applyBorder="1" applyAlignment="1">
      <alignment horizontal="center" vertical="center" shrinkToFit="1"/>
    </xf>
    <xf numFmtId="0" fontId="8" fillId="0" borderId="25" xfId="5" applyFont="1" applyBorder="1" applyAlignment="1">
      <alignment horizontal="center" vertical="center"/>
    </xf>
    <xf numFmtId="0" fontId="8" fillId="0" borderId="23" xfId="5" applyFont="1" applyBorder="1" applyAlignment="1">
      <alignment horizontal="center" vertical="center"/>
    </xf>
    <xf numFmtId="0" fontId="7" fillId="0" borderId="23" xfId="5" applyBorder="1"/>
    <xf numFmtId="0" fontId="7" fillId="0" borderId="26" xfId="5" applyBorder="1"/>
    <xf numFmtId="0" fontId="8" fillId="0" borderId="41" xfId="5" applyFont="1" applyBorder="1" applyAlignment="1">
      <alignment horizontal="left" vertical="center" shrinkToFit="1"/>
    </xf>
    <xf numFmtId="0" fontId="7" fillId="0" borderId="21" xfId="5" applyBorder="1" applyAlignment="1">
      <alignment horizontal="left"/>
    </xf>
    <xf numFmtId="0" fontId="8" fillId="0" borderId="19" xfId="5" applyFont="1" applyBorder="1" applyAlignment="1">
      <alignment horizontal="center" vertical="center"/>
    </xf>
    <xf numFmtId="0" fontId="8" fillId="0" borderId="9" xfId="5" applyFont="1" applyBorder="1" applyAlignment="1">
      <alignment horizontal="center" vertical="center"/>
    </xf>
    <xf numFmtId="0" fontId="11" fillId="0" borderId="19" xfId="5" applyFont="1" applyBorder="1" applyAlignment="1">
      <alignment horizontal="left" vertical="top"/>
    </xf>
    <xf numFmtId="0" fontId="11" fillId="0" borderId="0" xfId="5" applyFont="1" applyAlignment="1">
      <alignment horizontal="left" vertical="top"/>
    </xf>
    <xf numFmtId="0" fontId="8" fillId="0" borderId="43" xfId="5" applyFont="1" applyBorder="1" applyAlignment="1">
      <alignment horizontal="left" vertical="top"/>
    </xf>
    <xf numFmtId="0" fontId="8" fillId="0" borderId="24" xfId="5" applyFont="1" applyBorder="1" applyAlignment="1">
      <alignment horizontal="left" vertical="top"/>
    </xf>
    <xf numFmtId="0" fontId="7" fillId="0" borderId="10" xfId="5" applyBorder="1" applyAlignment="1">
      <alignment horizontal="center"/>
    </xf>
    <xf numFmtId="0" fontId="7" fillId="0" borderId="24" xfId="5" applyBorder="1" applyAlignment="1">
      <alignment horizontal="center"/>
    </xf>
    <xf numFmtId="0" fontId="8" fillId="0" borderId="25" xfId="5" applyFont="1" applyBorder="1" applyAlignment="1">
      <alignment horizontal="center" vertical="center" shrinkToFit="1"/>
    </xf>
    <xf numFmtId="0" fontId="8" fillId="0" borderId="16" xfId="5" applyFont="1" applyBorder="1" applyAlignment="1">
      <alignment horizontal="center" vertical="center" shrinkToFit="1"/>
    </xf>
    <xf numFmtId="0" fontId="8" fillId="2" borderId="25" xfId="5" applyFont="1" applyFill="1" applyBorder="1" applyAlignment="1">
      <alignment horizontal="center" vertical="center"/>
    </xf>
    <xf numFmtId="0" fontId="8" fillId="2" borderId="23" xfId="5" applyFont="1" applyFill="1" applyBorder="1" applyAlignment="1">
      <alignment horizontal="center" vertical="center"/>
    </xf>
    <xf numFmtId="0" fontId="8" fillId="2" borderId="16" xfId="5" applyFont="1" applyFill="1" applyBorder="1" applyAlignment="1">
      <alignment horizontal="center" vertical="center"/>
    </xf>
    <xf numFmtId="0" fontId="8" fillId="2" borderId="26" xfId="5" applyFont="1" applyFill="1" applyBorder="1" applyAlignment="1">
      <alignment horizontal="center" vertical="center"/>
    </xf>
    <xf numFmtId="0" fontId="8" fillId="0" borderId="41" xfId="5" applyFont="1" applyBorder="1" applyAlignment="1">
      <alignment horizontal="center" vertical="center"/>
    </xf>
    <xf numFmtId="0" fontId="8" fillId="0" borderId="18" xfId="5" applyFont="1" applyBorder="1" applyAlignment="1">
      <alignment horizontal="center" vertical="center"/>
    </xf>
    <xf numFmtId="0" fontId="8" fillId="0" borderId="17" xfId="5" applyFont="1" applyBorder="1" applyAlignment="1">
      <alignment horizontal="center" vertical="center" shrinkToFit="1"/>
    </xf>
    <xf numFmtId="0" fontId="8" fillId="0" borderId="42" xfId="5" applyFont="1" applyBorder="1" applyAlignment="1">
      <alignment horizontal="center" vertical="center" shrinkToFit="1"/>
    </xf>
    <xf numFmtId="0" fontId="8" fillId="0" borderId="26" xfId="5" applyFont="1" applyBorder="1" applyAlignment="1">
      <alignment horizontal="center" vertical="center"/>
    </xf>
    <xf numFmtId="0" fontId="8" fillId="0" borderId="3" xfId="5" applyFont="1" applyBorder="1" applyAlignment="1">
      <alignment horizontal="center" vertical="center"/>
    </xf>
    <xf numFmtId="0" fontId="8" fillId="2" borderId="3" xfId="5" applyFont="1" applyFill="1" applyBorder="1" applyAlignment="1">
      <alignment horizontal="center" vertical="center"/>
    </xf>
    <xf numFmtId="0" fontId="8" fillId="2" borderId="4" xfId="5" applyFont="1" applyFill="1" applyBorder="1" applyAlignment="1">
      <alignment horizontal="center" vertical="center"/>
    </xf>
    <xf numFmtId="0" fontId="8" fillId="2" borderId="21" xfId="5" applyFont="1" applyFill="1" applyBorder="1" applyAlignment="1">
      <alignment horizontal="center" vertical="center"/>
    </xf>
    <xf numFmtId="0" fontId="8" fillId="2" borderId="39" xfId="5" applyFont="1" applyFill="1" applyBorder="1" applyAlignment="1">
      <alignment horizontal="center" vertical="center"/>
    </xf>
    <xf numFmtId="0" fontId="8" fillId="0" borderId="3" xfId="9" applyFont="1" applyBorder="1" applyAlignment="1">
      <alignment horizontal="center" vertical="center" wrapText="1"/>
    </xf>
    <xf numFmtId="0" fontId="7" fillId="0" borderId="4" xfId="5" applyBorder="1"/>
    <xf numFmtId="0" fontId="7" fillId="0" borderId="21" xfId="5" applyBorder="1"/>
    <xf numFmtId="0" fontId="7" fillId="0" borderId="19" xfId="5" applyBorder="1"/>
    <xf numFmtId="0" fontId="7" fillId="0" borderId="36" xfId="5" applyBorder="1"/>
    <xf numFmtId="0" fontId="7" fillId="0" borderId="9" xfId="5" applyBorder="1"/>
    <xf numFmtId="0" fontId="7" fillId="0" borderId="10" xfId="5" applyBorder="1"/>
    <xf numFmtId="0" fontId="7" fillId="0" borderId="24" xfId="5" applyBorder="1"/>
    <xf numFmtId="0" fontId="8" fillId="0" borderId="25" xfId="9" applyFont="1" applyBorder="1" applyAlignment="1">
      <alignment horizontal="center" vertical="center"/>
    </xf>
    <xf numFmtId="0" fontId="7" fillId="0" borderId="23" xfId="5" applyBorder="1" applyAlignment="1">
      <alignment horizontal="center" vertical="center"/>
    </xf>
    <xf numFmtId="0" fontId="7" fillId="0" borderId="26" xfId="5" applyBorder="1" applyAlignment="1">
      <alignment horizontal="center" vertical="center"/>
    </xf>
    <xf numFmtId="0" fontId="8" fillId="0" borderId="28" xfId="9" applyFont="1" applyBorder="1" applyAlignment="1">
      <alignment horizontal="center" vertical="center" wrapText="1"/>
    </xf>
    <xf numFmtId="0" fontId="8" fillId="0" borderId="40" xfId="9" applyFont="1" applyBorder="1" applyAlignment="1">
      <alignment horizontal="center" vertical="center" wrapText="1"/>
    </xf>
    <xf numFmtId="0" fontId="8" fillId="0" borderId="23" xfId="9" applyFont="1" applyBorder="1" applyAlignment="1">
      <alignment horizontal="center" vertical="center"/>
    </xf>
    <xf numFmtId="0" fontId="8" fillId="0" borderId="16" xfId="9" applyFont="1" applyBorder="1" applyAlignment="1">
      <alignment horizontal="center" vertical="center"/>
    </xf>
    <xf numFmtId="0" fontId="8" fillId="0" borderId="35" xfId="5" applyFont="1" applyBorder="1" applyAlignment="1">
      <alignment horizontal="center" vertical="center"/>
    </xf>
    <xf numFmtId="0" fontId="7" fillId="0" borderId="23" xfId="5" applyBorder="1" applyAlignment="1">
      <alignment vertical="center"/>
    </xf>
    <xf numFmtId="0" fontId="7" fillId="0" borderId="26" xfId="5" applyBorder="1" applyAlignment="1">
      <alignment vertical="center"/>
    </xf>
    <xf numFmtId="0" fontId="8" fillId="0" borderId="17" xfId="5" applyFont="1" applyBorder="1" applyAlignment="1">
      <alignment horizontal="left" vertical="center"/>
    </xf>
    <xf numFmtId="0" fontId="8" fillId="0" borderId="25" xfId="5" applyFont="1" applyBorder="1" applyAlignment="1">
      <alignment horizontal="left" vertical="center"/>
    </xf>
    <xf numFmtId="0" fontId="8" fillId="0" borderId="23" xfId="5" applyFont="1" applyBorder="1" applyAlignment="1">
      <alignment horizontal="left" vertical="center"/>
    </xf>
    <xf numFmtId="0" fontId="8" fillId="0" borderId="3" xfId="5" applyFont="1" applyBorder="1" applyAlignment="1">
      <alignment horizontal="left" vertical="center"/>
    </xf>
    <xf numFmtId="0" fontId="7" fillId="0" borderId="4" xfId="5" applyBorder="1" applyAlignment="1">
      <alignment horizontal="left" vertical="center"/>
    </xf>
    <xf numFmtId="0" fontId="7" fillId="0" borderId="21" xfId="5" applyBorder="1" applyAlignment="1">
      <alignment horizontal="left" vertical="center"/>
    </xf>
    <xf numFmtId="0" fontId="7" fillId="0" borderId="19" xfId="5" applyBorder="1" applyAlignment="1">
      <alignment horizontal="left" vertical="center"/>
    </xf>
    <xf numFmtId="0" fontId="7" fillId="0" borderId="36" xfId="5" applyBorder="1" applyAlignment="1">
      <alignment horizontal="left" vertical="center"/>
    </xf>
    <xf numFmtId="0" fontId="7" fillId="0" borderId="9" xfId="5" applyBorder="1" applyAlignment="1">
      <alignment horizontal="left" vertical="center"/>
    </xf>
    <xf numFmtId="0" fontId="7" fillId="0" borderId="10" xfId="5" applyBorder="1" applyAlignment="1">
      <alignment horizontal="left" vertical="center"/>
    </xf>
    <xf numFmtId="0" fontId="7" fillId="0" borderId="24" xfId="5" applyBorder="1" applyAlignment="1">
      <alignment horizontal="left" vertical="center"/>
    </xf>
    <xf numFmtId="0" fontId="8" fillId="0" borderId="19" xfId="8" applyFont="1" applyBorder="1" applyAlignment="1">
      <alignment horizontal="center" vertical="center"/>
    </xf>
    <xf numFmtId="0" fontId="8" fillId="0" borderId="36" xfId="8" applyFont="1" applyBorder="1" applyAlignment="1">
      <alignment horizontal="center" vertical="center"/>
    </xf>
    <xf numFmtId="0" fontId="8" fillId="0" borderId="37" xfId="8" applyFont="1" applyBorder="1" applyAlignment="1">
      <alignment horizontal="center" vertical="center"/>
    </xf>
    <xf numFmtId="0" fontId="8" fillId="0" borderId="38" xfId="8" applyFont="1" applyBorder="1" applyAlignment="1">
      <alignment horizontal="center" vertical="center"/>
    </xf>
    <xf numFmtId="0" fontId="8" fillId="0" borderId="28" xfId="8" applyFont="1" applyBorder="1" applyAlignment="1">
      <alignment horizontal="center" vertical="center"/>
    </xf>
    <xf numFmtId="0" fontId="8" fillId="0" borderId="9" xfId="8" applyFont="1" applyBorder="1" applyAlignment="1">
      <alignment horizontal="center" vertical="center"/>
    </xf>
    <xf numFmtId="0" fontId="8" fillId="0" borderId="17" xfId="8" applyFont="1" applyBorder="1" applyAlignment="1">
      <alignment horizontal="center" vertical="center"/>
    </xf>
    <xf numFmtId="0" fontId="11" fillId="0" borderId="32" xfId="5" applyFont="1" applyBorder="1" applyAlignment="1">
      <alignment horizontal="left" vertical="center" wrapText="1"/>
    </xf>
    <xf numFmtId="0" fontId="11" fillId="0" borderId="33" xfId="5" applyFont="1" applyBorder="1" applyAlignment="1">
      <alignment horizontal="left" vertical="center" wrapText="1"/>
    </xf>
    <xf numFmtId="0" fontId="7" fillId="0" borderId="33" xfId="5" applyBorder="1"/>
    <xf numFmtId="0" fontId="7" fillId="0" borderId="34" xfId="5" applyBorder="1"/>
    <xf numFmtId="0" fontId="8" fillId="0" borderId="0" xfId="5" applyFont="1" applyAlignment="1">
      <alignment horizontal="left" vertical="center"/>
    </xf>
    <xf numFmtId="0" fontId="7" fillId="0" borderId="0" xfId="5" applyAlignment="1">
      <alignment vertical="center"/>
    </xf>
    <xf numFmtId="0" fontId="8" fillId="0" borderId="25" xfId="8" applyFont="1" applyBorder="1" applyAlignment="1">
      <alignment horizontal="center" vertical="center"/>
    </xf>
    <xf numFmtId="0" fontId="8" fillId="0" borderId="17" xfId="8" applyFont="1" applyBorder="1" applyAlignment="1">
      <alignment horizontal="center" vertical="center" shrinkToFit="1"/>
    </xf>
    <xf numFmtId="0" fontId="8" fillId="0" borderId="16" xfId="8" applyFont="1" applyBorder="1" applyAlignment="1">
      <alignment horizontal="center" vertical="center"/>
    </xf>
    <xf numFmtId="0" fontId="8" fillId="0" borderId="23" xfId="8" applyFont="1" applyBorder="1" applyAlignment="1">
      <alignment horizontal="center" vertical="center"/>
    </xf>
    <xf numFmtId="0" fontId="8" fillId="0" borderId="16" xfId="5" applyFont="1" applyBorder="1" applyAlignment="1">
      <alignment horizontal="left" vertical="center"/>
    </xf>
    <xf numFmtId="0" fontId="7" fillId="0" borderId="0" xfId="5" applyAlignment="1">
      <alignment horizontal="center" vertical="center" shrinkToFit="1"/>
    </xf>
    <xf numFmtId="0" fontId="7" fillId="0" borderId="17" xfId="5" applyBorder="1" applyAlignment="1">
      <alignment horizontal="left" vertical="center"/>
    </xf>
    <xf numFmtId="0" fontId="8" fillId="0" borderId="3" xfId="5" applyFont="1" applyBorder="1" applyAlignment="1">
      <alignment horizontal="center" vertical="center" shrinkToFit="1"/>
    </xf>
    <xf numFmtId="0" fontId="7" fillId="0" borderId="21" xfId="5" applyBorder="1" applyAlignment="1">
      <alignment horizontal="center" vertical="center" shrinkToFit="1"/>
    </xf>
    <xf numFmtId="0" fontId="8" fillId="0" borderId="29" xfId="5" applyFont="1" applyBorder="1" applyAlignment="1">
      <alignment horizontal="center" vertical="center"/>
    </xf>
    <xf numFmtId="0" fontId="7" fillId="0" borderId="16" xfId="5" applyBorder="1" applyAlignment="1">
      <alignment horizontal="center" vertical="center"/>
    </xf>
    <xf numFmtId="0" fontId="8" fillId="0" borderId="28" xfId="5" applyFont="1" applyBorder="1" applyAlignment="1">
      <alignment horizontal="center" vertical="center"/>
    </xf>
    <xf numFmtId="0" fontId="8" fillId="0" borderId="29" xfId="5" applyFont="1" applyBorder="1" applyAlignment="1">
      <alignment horizontal="left" vertical="center" wrapText="1"/>
    </xf>
    <xf numFmtId="0" fontId="7" fillId="0" borderId="16" xfId="5" applyBorder="1" applyAlignment="1">
      <alignment vertical="center"/>
    </xf>
    <xf numFmtId="0" fontId="8" fillId="0" borderId="30" xfId="5" applyFont="1" applyBorder="1" applyAlignment="1">
      <alignment horizontal="center" vertical="center"/>
    </xf>
    <xf numFmtId="0" fontId="8" fillId="0" borderId="31" xfId="5" applyFont="1" applyBorder="1" applyAlignment="1">
      <alignment horizontal="center" vertical="center"/>
    </xf>
    <xf numFmtId="0" fontId="130" fillId="0" borderId="0" xfId="10" applyFont="1" applyAlignment="1">
      <alignment horizontal="center" vertical="center"/>
    </xf>
    <xf numFmtId="0" fontId="55" fillId="0" borderId="0" xfId="10" applyFont="1" applyAlignment="1">
      <alignment horizontal="left" vertical="top"/>
    </xf>
    <xf numFmtId="0" fontId="55" fillId="0" borderId="0" xfId="10" applyFont="1" applyAlignment="1">
      <alignment horizontal="left" vertical="top" wrapText="1"/>
    </xf>
    <xf numFmtId="0" fontId="24" fillId="0" borderId="17" xfId="10" applyFont="1" applyBorder="1" applyAlignment="1">
      <alignment horizontal="center" vertical="center"/>
    </xf>
    <xf numFmtId="0" fontId="24" fillId="4" borderId="17" xfId="10" applyFont="1" applyFill="1" applyBorder="1" applyAlignment="1">
      <alignment horizontal="left" vertical="center"/>
    </xf>
    <xf numFmtId="0" fontId="21" fillId="0" borderId="0" xfId="10" applyFont="1" applyAlignment="1">
      <alignment horizontal="center" vertical="center"/>
    </xf>
    <xf numFmtId="180" fontId="24" fillId="4" borderId="17" xfId="10" applyNumberFormat="1" applyFont="1" applyFill="1" applyBorder="1" applyAlignment="1">
      <alignment horizontal="left" vertical="center"/>
    </xf>
    <xf numFmtId="0" fontId="24" fillId="0" borderId="25" xfId="10" applyFont="1" applyBorder="1" applyAlignment="1">
      <alignment horizontal="center" vertical="center"/>
    </xf>
    <xf numFmtId="0" fontId="24" fillId="0" borderId="23" xfId="10" applyFont="1" applyBorder="1" applyAlignment="1">
      <alignment horizontal="center" vertical="center"/>
    </xf>
    <xf numFmtId="0" fontId="24" fillId="0" borderId="16" xfId="10" applyFont="1" applyBorder="1" applyAlignment="1">
      <alignment horizontal="center" vertical="center"/>
    </xf>
    <xf numFmtId="0" fontId="24" fillId="4" borderId="25" xfId="10" applyFont="1" applyFill="1" applyBorder="1" applyAlignment="1">
      <alignment horizontal="left" vertical="center"/>
    </xf>
    <xf numFmtId="0" fontId="24" fillId="4" borderId="16" xfId="10" applyFont="1" applyFill="1" applyBorder="1" applyAlignment="1">
      <alignment horizontal="left" vertical="center"/>
    </xf>
    <xf numFmtId="0" fontId="143" fillId="4" borderId="17" xfId="11" applyFont="1" applyFill="1" applyBorder="1" applyAlignment="1">
      <alignment horizontal="left" vertical="center"/>
    </xf>
    <xf numFmtId="0" fontId="24" fillId="0" borderId="39" xfId="10" applyFont="1" applyBorder="1" applyAlignment="1">
      <alignment horizontal="center" vertical="center" textRotation="255" wrapText="1"/>
    </xf>
    <xf numFmtId="0" fontId="24" fillId="0" borderId="22" xfId="10" applyFont="1" applyBorder="1" applyAlignment="1">
      <alignment horizontal="center" vertical="center" textRotation="255" wrapText="1"/>
    </xf>
    <xf numFmtId="0" fontId="24" fillId="0" borderId="28" xfId="10" applyFont="1" applyBorder="1" applyAlignment="1">
      <alignment horizontal="center" vertical="center" textRotation="255" wrapText="1"/>
    </xf>
    <xf numFmtId="181" fontId="143" fillId="4" borderId="25" xfId="11" applyNumberFormat="1" applyFont="1" applyFill="1" applyBorder="1" applyAlignment="1">
      <alignment horizontal="left" vertical="center"/>
    </xf>
    <xf numFmtId="181" fontId="143" fillId="4" borderId="16" xfId="11" applyNumberFormat="1" applyFont="1" applyFill="1" applyBorder="1" applyAlignment="1">
      <alignment horizontal="left" vertical="center"/>
    </xf>
    <xf numFmtId="0" fontId="24" fillId="4" borderId="28" xfId="10" applyFont="1" applyFill="1" applyBorder="1" applyAlignment="1">
      <alignment horizontal="left" vertical="center"/>
    </xf>
    <xf numFmtId="0" fontId="24" fillId="0" borderId="54" xfId="10" applyFont="1" applyBorder="1" applyAlignment="1">
      <alignment horizontal="center" vertical="center"/>
    </xf>
    <xf numFmtId="0" fontId="24" fillId="5" borderId="39" xfId="10" applyFont="1" applyFill="1" applyBorder="1" applyAlignment="1">
      <alignment horizontal="left" vertical="center"/>
    </xf>
    <xf numFmtId="0" fontId="24" fillId="0" borderId="28" xfId="10" applyFont="1" applyBorder="1" applyAlignment="1">
      <alignment horizontal="center" vertical="center"/>
    </xf>
    <xf numFmtId="0" fontId="24" fillId="4" borderId="55" xfId="10" applyFont="1" applyFill="1" applyBorder="1" applyAlignment="1">
      <alignment horizontal="left" vertical="center"/>
    </xf>
    <xf numFmtId="0" fontId="24" fillId="0" borderId="17" xfId="10" applyFont="1" applyBorder="1" applyAlignment="1">
      <alignment horizontal="center" vertical="center" textRotation="255" wrapText="1"/>
    </xf>
    <xf numFmtId="0" fontId="24" fillId="5" borderId="54" xfId="10" applyFont="1" applyFill="1" applyBorder="1" applyAlignment="1">
      <alignment horizontal="left" vertical="center"/>
    </xf>
    <xf numFmtId="0" fontId="24" fillId="0" borderId="39" xfId="10" applyFont="1" applyBorder="1" applyAlignment="1">
      <alignment horizontal="center" vertical="center"/>
    </xf>
    <xf numFmtId="0" fontId="24" fillId="0" borderId="22" xfId="10" applyFont="1" applyBorder="1" applyAlignment="1">
      <alignment horizontal="center" vertical="center"/>
    </xf>
    <xf numFmtId="0" fontId="35" fillId="6" borderId="39" xfId="12" applyFont="1" applyFill="1" applyBorder="1" applyAlignment="1">
      <alignment horizontal="center" vertical="center"/>
    </xf>
    <xf numFmtId="0" fontId="35" fillId="6" borderId="22" xfId="12" applyFont="1" applyFill="1" applyBorder="1" applyAlignment="1">
      <alignment horizontal="center" vertical="center"/>
    </xf>
    <xf numFmtId="0" fontId="38" fillId="6" borderId="17" xfId="12" applyFont="1" applyFill="1" applyBorder="1" applyAlignment="1">
      <alignment horizontal="center" vertical="top" textRotation="255" wrapText="1"/>
    </xf>
    <xf numFmtId="0" fontId="38" fillId="6" borderId="39" xfId="12" applyFont="1" applyFill="1" applyBorder="1" applyAlignment="1">
      <alignment horizontal="center" vertical="top" textRotation="255" wrapText="1"/>
    </xf>
    <xf numFmtId="0" fontId="37" fillId="6" borderId="39" xfId="12" applyFont="1" applyFill="1" applyBorder="1" applyAlignment="1">
      <alignment horizontal="center" vertical="center" textRotation="255" shrinkToFit="1"/>
    </xf>
    <xf numFmtId="0" fontId="37" fillId="6" borderId="22" xfId="12" applyFont="1" applyFill="1" applyBorder="1" applyAlignment="1">
      <alignment horizontal="center" vertical="center" textRotation="255" shrinkToFit="1"/>
    </xf>
    <xf numFmtId="0" fontId="15" fillId="6" borderId="4" xfId="12" applyFont="1" applyFill="1" applyBorder="1" applyAlignment="1">
      <alignment horizontal="center" vertical="center"/>
    </xf>
    <xf numFmtId="0" fontId="15" fillId="6" borderId="21" xfId="12" applyFont="1" applyFill="1" applyBorder="1" applyAlignment="1">
      <alignment horizontal="center" vertical="center"/>
    </xf>
    <xf numFmtId="0" fontId="15" fillId="6" borderId="0" xfId="12" applyFont="1" applyFill="1" applyAlignment="1">
      <alignment horizontal="center" vertical="center"/>
    </xf>
    <xf numFmtId="0" fontId="15" fillId="6" borderId="36" xfId="12" applyFont="1" applyFill="1" applyBorder="1" applyAlignment="1">
      <alignment horizontal="center" vertical="center"/>
    </xf>
    <xf numFmtId="0" fontId="38" fillId="6" borderId="25" xfId="12" applyFont="1" applyFill="1" applyBorder="1" applyAlignment="1">
      <alignment horizontal="center" vertical="center" wrapText="1"/>
    </xf>
    <xf numFmtId="0" fontId="38" fillId="6" borderId="16" xfId="12" applyFont="1" applyFill="1" applyBorder="1" applyAlignment="1">
      <alignment horizontal="center" vertical="center" wrapText="1"/>
    </xf>
    <xf numFmtId="0" fontId="38" fillId="6" borderId="23" xfId="12" applyFont="1" applyFill="1" applyBorder="1" applyAlignment="1">
      <alignment horizontal="center" vertical="center" wrapText="1"/>
    </xf>
    <xf numFmtId="0" fontId="38" fillId="0" borderId="17" xfId="12" applyFont="1" applyBorder="1" applyAlignment="1">
      <alignment horizontal="left" vertical="center" wrapText="1"/>
    </xf>
    <xf numFmtId="0" fontId="36" fillId="0" borderId="57" xfId="12" applyFont="1" applyBorder="1" applyAlignment="1">
      <alignment horizontal="right" vertical="center"/>
    </xf>
    <xf numFmtId="0" fontId="36" fillId="0" borderId="58" xfId="12" applyFont="1" applyBorder="1" applyAlignment="1">
      <alignment horizontal="right" vertical="center"/>
    </xf>
    <xf numFmtId="0" fontId="38" fillId="0" borderId="28" xfId="12" applyFont="1" applyBorder="1" applyAlignment="1">
      <alignment horizontal="left" vertical="center" wrapText="1"/>
    </xf>
    <xf numFmtId="0" fontId="38" fillId="6" borderId="17" xfId="12" applyFont="1" applyFill="1" applyBorder="1" applyAlignment="1">
      <alignment horizontal="left" vertical="center" wrapText="1"/>
    </xf>
    <xf numFmtId="0" fontId="38" fillId="6" borderId="39" xfId="12" applyFont="1" applyFill="1" applyBorder="1" applyAlignment="1">
      <alignment horizontal="center" vertical="center" wrapText="1"/>
    </xf>
    <xf numFmtId="0" fontId="38" fillId="6" borderId="28" xfId="12" applyFont="1" applyFill="1" applyBorder="1" applyAlignment="1">
      <alignment horizontal="center" vertical="center" wrapText="1"/>
    </xf>
    <xf numFmtId="0" fontId="129" fillId="0" borderId="16" xfId="27" applyBorder="1" applyAlignment="1">
      <alignment horizontal="left" vertical="center" shrinkToFit="1"/>
    </xf>
    <xf numFmtId="0" fontId="129" fillId="0" borderId="17" xfId="27" applyBorder="1" applyAlignment="1">
      <alignment horizontal="left" vertical="center" shrinkToFit="1"/>
    </xf>
    <xf numFmtId="0" fontId="129" fillId="0" borderId="21" xfId="27" applyBorder="1" applyAlignment="1">
      <alignment horizontal="left" vertical="center" shrinkToFit="1"/>
    </xf>
    <xf numFmtId="0" fontId="24" fillId="8" borderId="16" xfId="10" applyFont="1" applyFill="1" applyBorder="1" applyAlignment="1">
      <alignment horizontal="center" vertical="center" shrinkToFit="1"/>
    </xf>
    <xf numFmtId="0" fontId="24" fillId="8" borderId="17" xfId="10" applyFont="1" applyFill="1" applyBorder="1" applyAlignment="1">
      <alignment horizontal="center" vertical="center" shrinkToFit="1"/>
    </xf>
    <xf numFmtId="0" fontId="46" fillId="0" borderId="16" xfId="11" applyFont="1" applyBorder="1" applyAlignment="1">
      <alignment horizontal="left" vertical="center" shrinkToFit="1"/>
    </xf>
    <xf numFmtId="0" fontId="46" fillId="0" borderId="17" xfId="11" applyFont="1" applyBorder="1" applyAlignment="1">
      <alignment horizontal="left" vertical="center" shrinkToFit="1"/>
    </xf>
    <xf numFmtId="0" fontId="46" fillId="0" borderId="23" xfId="11" applyFont="1" applyBorder="1" applyAlignment="1">
      <alignment horizontal="left" vertical="center" shrinkToFit="1"/>
    </xf>
    <xf numFmtId="0" fontId="24" fillId="0" borderId="17" xfId="10" applyFont="1" applyBorder="1" applyAlignment="1">
      <alignment horizontal="center" vertical="center" shrinkToFit="1"/>
    </xf>
    <xf numFmtId="0" fontId="24" fillId="0" borderId="3" xfId="10" applyFont="1" applyBorder="1" applyAlignment="1">
      <alignment vertical="center" shrinkToFit="1"/>
    </xf>
    <xf numFmtId="0" fontId="24" fillId="0" borderId="19" xfId="10" applyFont="1" applyBorder="1" applyAlignment="1">
      <alignment vertical="center" shrinkToFit="1"/>
    </xf>
    <xf numFmtId="0" fontId="24" fillId="0" borderId="9" xfId="10" applyFont="1" applyBorder="1" applyAlignment="1">
      <alignment vertical="center" shrinkToFit="1"/>
    </xf>
    <xf numFmtId="0" fontId="24" fillId="0" borderId="21" xfId="10" applyFont="1" applyBorder="1" applyAlignment="1">
      <alignment horizontal="left" vertical="center" shrinkToFit="1"/>
    </xf>
    <xf numFmtId="0" fontId="24" fillId="0" borderId="17" xfId="10" applyFont="1" applyBorder="1" applyAlignment="1">
      <alignment horizontal="left" vertical="center" shrinkToFit="1"/>
    </xf>
    <xf numFmtId="0" fontId="129" fillId="0" borderId="63" xfId="27" applyFill="1" applyBorder="1" applyAlignment="1">
      <alignment vertical="center" shrinkToFit="1"/>
    </xf>
    <xf numFmtId="0" fontId="129" fillId="0" borderId="16" xfId="27" applyFill="1" applyBorder="1" applyAlignment="1">
      <alignment vertical="center" shrinkToFit="1"/>
    </xf>
    <xf numFmtId="49" fontId="24" fillId="0" borderId="0" xfId="3" applyNumberFormat="1" applyFont="1" applyAlignment="1">
      <alignment horizontal="center" vertical="center"/>
    </xf>
    <xf numFmtId="0" fontId="24" fillId="5" borderId="0" xfId="3" applyFont="1" applyFill="1" applyAlignment="1">
      <alignment horizontal="left" vertical="center" wrapText="1" shrinkToFit="1"/>
    </xf>
    <xf numFmtId="49" fontId="49" fillId="0" borderId="0" xfId="3" applyNumberFormat="1" applyFont="1" applyAlignment="1">
      <alignment vertical="center" wrapText="1"/>
    </xf>
    <xf numFmtId="49" fontId="26" fillId="0" borderId="0" xfId="11" applyNumberFormat="1" applyFill="1" applyAlignment="1">
      <alignment horizontal="center" vertical="center"/>
    </xf>
    <xf numFmtId="49" fontId="24" fillId="4" borderId="0" xfId="3" applyNumberFormat="1" applyFont="1" applyFill="1" applyAlignment="1">
      <alignment horizontal="right" vertical="center"/>
    </xf>
    <xf numFmtId="180" fontId="24" fillId="5" borderId="0" xfId="3" applyNumberFormat="1" applyFont="1" applyFill="1" applyAlignment="1">
      <alignment horizontal="right" vertical="center"/>
    </xf>
    <xf numFmtId="0" fontId="61" fillId="0" borderId="25" xfId="3" applyFont="1" applyBorder="1" applyAlignment="1">
      <alignment horizontal="center" vertical="center"/>
    </xf>
    <xf numFmtId="0" fontId="61" fillId="0" borderId="23" xfId="3" applyFont="1" applyBorder="1" applyAlignment="1">
      <alignment horizontal="center" vertical="center"/>
    </xf>
    <xf numFmtId="0" fontId="61" fillId="0" borderId="16" xfId="3" applyFont="1" applyBorder="1" applyAlignment="1">
      <alignment horizontal="center" vertical="center"/>
    </xf>
    <xf numFmtId="181" fontId="85" fillId="5" borderId="25" xfId="3" applyNumberFormat="1" applyFont="1" applyFill="1" applyBorder="1" applyAlignment="1">
      <alignment horizontal="center" vertical="center"/>
    </xf>
    <xf numFmtId="181" fontId="85" fillId="5" borderId="23" xfId="3" applyNumberFormat="1" applyFont="1" applyFill="1" applyBorder="1" applyAlignment="1">
      <alignment horizontal="center" vertical="center"/>
    </xf>
    <xf numFmtId="181" fontId="85" fillId="5" borderId="16" xfId="3" applyNumberFormat="1" applyFont="1" applyFill="1" applyBorder="1" applyAlignment="1">
      <alignment horizontal="center" vertical="center"/>
    </xf>
    <xf numFmtId="49" fontId="85" fillId="0" borderId="39" xfId="3" applyNumberFormat="1" applyFont="1" applyBorder="1" applyAlignment="1">
      <alignment horizontal="center" vertical="center" textRotation="255"/>
    </xf>
    <xf numFmtId="49" fontId="85" fillId="0" borderId="22" xfId="3" applyNumberFormat="1" applyFont="1" applyBorder="1" applyAlignment="1">
      <alignment horizontal="center" vertical="center" textRotation="255"/>
    </xf>
    <xf numFmtId="49" fontId="85" fillId="0" borderId="28" xfId="3" applyNumberFormat="1" applyFont="1" applyBorder="1" applyAlignment="1">
      <alignment horizontal="center" vertical="center" textRotation="255"/>
    </xf>
    <xf numFmtId="49" fontId="85" fillId="0" borderId="64" xfId="3" applyNumberFormat="1" applyFont="1" applyBorder="1" applyAlignment="1">
      <alignment vertical="center" shrinkToFit="1"/>
    </xf>
    <xf numFmtId="49" fontId="85" fillId="0" borderId="65" xfId="3" applyNumberFormat="1" applyFont="1" applyBorder="1" applyAlignment="1">
      <alignment vertical="center" shrinkToFit="1"/>
    </xf>
    <xf numFmtId="0" fontId="85" fillId="5" borderId="64" xfId="3" applyFont="1" applyFill="1" applyBorder="1" applyAlignment="1">
      <alignment vertical="center" shrinkToFit="1"/>
    </xf>
    <xf numFmtId="0" fontId="85" fillId="5" borderId="66" xfId="3" applyFont="1" applyFill="1" applyBorder="1" applyAlignment="1">
      <alignment vertical="center" shrinkToFit="1"/>
    </xf>
    <xf numFmtId="0" fontId="85" fillId="5" borderId="65" xfId="3" applyFont="1" applyFill="1" applyBorder="1" applyAlignment="1">
      <alignment vertical="center" shrinkToFit="1"/>
    </xf>
    <xf numFmtId="49" fontId="85" fillId="0" borderId="67" xfId="3" applyNumberFormat="1" applyFont="1" applyBorder="1" applyAlignment="1">
      <alignment vertical="center" shrinkToFit="1"/>
    </xf>
    <xf numFmtId="49" fontId="85" fillId="0" borderId="68" xfId="3" applyNumberFormat="1" applyFont="1" applyBorder="1" applyAlignment="1">
      <alignment vertical="center" shrinkToFit="1"/>
    </xf>
    <xf numFmtId="0" fontId="55" fillId="5" borderId="67" xfId="3" applyFont="1" applyFill="1" applyBorder="1" applyAlignment="1">
      <alignment vertical="center" shrinkToFit="1"/>
    </xf>
    <xf numFmtId="0" fontId="55" fillId="5" borderId="69" xfId="3" applyFont="1" applyFill="1" applyBorder="1" applyAlignment="1">
      <alignment vertical="center" shrinkToFit="1"/>
    </xf>
    <xf numFmtId="0" fontId="55" fillId="5" borderId="68" xfId="3" applyFont="1" applyFill="1" applyBorder="1" applyAlignment="1">
      <alignment vertical="center" shrinkToFit="1"/>
    </xf>
    <xf numFmtId="49" fontId="85" fillId="0" borderId="3" xfId="3" applyNumberFormat="1" applyFont="1" applyBorder="1" applyAlignment="1">
      <alignment vertical="center" wrapText="1"/>
    </xf>
    <xf numFmtId="49" fontId="85" fillId="0" borderId="4" xfId="3" applyNumberFormat="1" applyFont="1" applyBorder="1" applyAlignment="1">
      <alignment vertical="center" wrapText="1"/>
    </xf>
    <xf numFmtId="49" fontId="85" fillId="0" borderId="19" xfId="3" applyNumberFormat="1" applyFont="1" applyBorder="1" applyAlignment="1">
      <alignment vertical="center" wrapText="1"/>
    </xf>
    <xf numFmtId="49" fontId="85" fillId="0" borderId="0" xfId="3" applyNumberFormat="1" applyFont="1" applyAlignment="1">
      <alignment vertical="center" wrapText="1"/>
    </xf>
    <xf numFmtId="49" fontId="85" fillId="0" borderId="9" xfId="3" applyNumberFormat="1" applyFont="1" applyBorder="1" applyAlignment="1">
      <alignment vertical="center" wrapText="1"/>
    </xf>
    <xf numFmtId="49" fontId="85" fillId="0" borderId="10" xfId="3" applyNumberFormat="1" applyFont="1" applyBorder="1" applyAlignment="1">
      <alignment vertical="center" wrapText="1"/>
    </xf>
    <xf numFmtId="0" fontId="85" fillId="5" borderId="4" xfId="3" applyFont="1" applyFill="1" applyBorder="1" applyAlignment="1">
      <alignment horizontal="left" vertical="center"/>
    </xf>
    <xf numFmtId="0" fontId="85" fillId="5" borderId="19" xfId="3" applyFont="1" applyFill="1" applyBorder="1" applyAlignment="1">
      <alignment horizontal="left" vertical="center" wrapText="1"/>
    </xf>
    <xf numFmtId="0" fontId="85" fillId="5" borderId="0" xfId="3" applyFont="1" applyFill="1" applyAlignment="1">
      <alignment horizontal="left" vertical="center" wrapText="1"/>
    </xf>
    <xf numFmtId="0" fontId="85" fillId="5" borderId="36" xfId="3" applyFont="1" applyFill="1" applyBorder="1" applyAlignment="1">
      <alignment horizontal="left" vertical="center" wrapText="1"/>
    </xf>
    <xf numFmtId="0" fontId="85" fillId="5" borderId="9" xfId="3" applyFont="1" applyFill="1" applyBorder="1" applyAlignment="1">
      <alignment horizontal="left" vertical="center" wrapText="1"/>
    </xf>
    <xf numFmtId="0" fontId="85" fillId="5" borderId="10" xfId="3" applyFont="1" applyFill="1" applyBorder="1" applyAlignment="1">
      <alignment horizontal="left" vertical="center" wrapText="1"/>
    </xf>
    <xf numFmtId="0" fontId="85" fillId="5" borderId="24" xfId="3" applyFont="1" applyFill="1" applyBorder="1" applyAlignment="1">
      <alignment horizontal="left" vertical="center" wrapText="1"/>
    </xf>
    <xf numFmtId="0" fontId="85" fillId="5" borderId="25" xfId="3" applyFont="1" applyFill="1" applyBorder="1" applyAlignment="1">
      <alignment horizontal="left" vertical="center"/>
    </xf>
    <xf numFmtId="0" fontId="85" fillId="5" borderId="23" xfId="3" applyFont="1" applyFill="1" applyBorder="1" applyAlignment="1">
      <alignment horizontal="left" vertical="center"/>
    </xf>
    <xf numFmtId="0" fontId="85" fillId="5" borderId="16" xfId="3" applyFont="1" applyFill="1" applyBorder="1" applyAlignment="1">
      <alignment horizontal="left" vertical="center"/>
    </xf>
    <xf numFmtId="49" fontId="85" fillId="0" borderId="21" xfId="3" applyNumberFormat="1" applyFont="1" applyBorder="1" applyAlignment="1">
      <alignment vertical="center" wrapText="1"/>
    </xf>
    <xf numFmtId="49" fontId="85" fillId="0" borderId="24" xfId="3" applyNumberFormat="1" applyFont="1" applyBorder="1" applyAlignment="1">
      <alignment vertical="center" wrapText="1"/>
    </xf>
    <xf numFmtId="49" fontId="85" fillId="0" borderId="39" xfId="3" applyNumberFormat="1" applyFont="1" applyBorder="1" applyAlignment="1">
      <alignment horizontal="center" vertical="center" shrinkToFit="1"/>
    </xf>
    <xf numFmtId="0" fontId="85" fillId="0" borderId="28" xfId="3" applyFont="1" applyBorder="1" applyAlignment="1">
      <alignment horizontal="center" vertical="center" shrinkToFit="1"/>
    </xf>
    <xf numFmtId="0" fontId="85" fillId="5" borderId="4" xfId="3" applyFont="1" applyFill="1" applyBorder="1" applyAlignment="1">
      <alignment horizontal="center" vertical="center" shrinkToFit="1"/>
    </xf>
    <xf numFmtId="0" fontId="85" fillId="5" borderId="21" xfId="3" applyFont="1" applyFill="1" applyBorder="1" applyAlignment="1">
      <alignment horizontal="center" vertical="center" shrinkToFit="1"/>
    </xf>
    <xf numFmtId="0" fontId="85" fillId="5" borderId="10" xfId="3" applyFont="1" applyFill="1" applyBorder="1" applyAlignment="1">
      <alignment horizontal="center" vertical="center" shrinkToFit="1"/>
    </xf>
    <xf numFmtId="0" fontId="85" fillId="5" borderId="24" xfId="3" applyFont="1" applyFill="1" applyBorder="1" applyAlignment="1">
      <alignment horizontal="center" vertical="center" shrinkToFit="1"/>
    </xf>
    <xf numFmtId="180" fontId="85" fillId="4" borderId="3" xfId="3" applyNumberFormat="1" applyFont="1" applyFill="1" applyBorder="1" applyAlignment="1">
      <alignment horizontal="center" vertical="center"/>
    </xf>
    <xf numFmtId="180" fontId="85" fillId="4" borderId="4" xfId="3" applyNumberFormat="1" applyFont="1" applyFill="1" applyBorder="1" applyAlignment="1">
      <alignment horizontal="center" vertical="center"/>
    </xf>
    <xf numFmtId="180" fontId="85" fillId="4" borderId="21" xfId="3" applyNumberFormat="1" applyFont="1" applyFill="1" applyBorder="1" applyAlignment="1">
      <alignment horizontal="center" vertical="center"/>
    </xf>
    <xf numFmtId="180" fontId="85" fillId="4" borderId="9" xfId="3" applyNumberFormat="1" applyFont="1" applyFill="1" applyBorder="1" applyAlignment="1">
      <alignment horizontal="center" vertical="center"/>
    </xf>
    <xf numFmtId="180" fontId="85" fillId="4" borderId="10" xfId="3" applyNumberFormat="1" applyFont="1" applyFill="1" applyBorder="1" applyAlignment="1">
      <alignment horizontal="center" vertical="center"/>
    </xf>
    <xf numFmtId="180" fontId="85" fillId="4" borderId="24" xfId="3" applyNumberFormat="1" applyFont="1" applyFill="1" applyBorder="1" applyAlignment="1">
      <alignment horizontal="center" vertical="center"/>
    </xf>
    <xf numFmtId="0" fontId="85" fillId="5" borderId="67" xfId="3" applyFont="1" applyFill="1" applyBorder="1" applyAlignment="1">
      <alignment vertical="center" shrinkToFit="1"/>
    </xf>
    <xf numFmtId="0" fontId="85" fillId="5" borderId="69" xfId="3" applyFont="1" applyFill="1" applyBorder="1" applyAlignment="1">
      <alignment vertical="center" shrinkToFit="1"/>
    </xf>
    <xf numFmtId="0" fontId="85" fillId="5" borderId="68" xfId="3" applyFont="1" applyFill="1" applyBorder="1" applyAlignment="1">
      <alignment vertical="center" shrinkToFit="1"/>
    </xf>
    <xf numFmtId="49" fontId="85" fillId="0" borderId="3" xfId="3" applyNumberFormat="1" applyFont="1" applyBorder="1">
      <alignment vertical="center"/>
    </xf>
    <xf numFmtId="49" fontId="85" fillId="0" borderId="21" xfId="3" applyNumberFormat="1" applyFont="1" applyBorder="1">
      <alignment vertical="center"/>
    </xf>
    <xf numFmtId="49" fontId="85" fillId="0" borderId="9" xfId="3" applyNumberFormat="1" applyFont="1" applyBorder="1">
      <alignment vertical="center"/>
    </xf>
    <xf numFmtId="49" fontId="85" fillId="0" borderId="24" xfId="3" applyNumberFormat="1" applyFont="1" applyBorder="1">
      <alignment vertical="center"/>
    </xf>
    <xf numFmtId="49" fontId="85" fillId="4" borderId="25" xfId="3" applyNumberFormat="1" applyFont="1" applyFill="1" applyBorder="1" applyAlignment="1">
      <alignment horizontal="center" vertical="center"/>
    </xf>
    <xf numFmtId="49" fontId="85" fillId="4" borderId="23" xfId="3" applyNumberFormat="1" applyFont="1" applyFill="1" applyBorder="1" applyAlignment="1">
      <alignment horizontal="center" vertical="center"/>
    </xf>
    <xf numFmtId="49" fontId="24" fillId="4" borderId="23" xfId="3" applyNumberFormat="1" applyFont="1" applyFill="1" applyBorder="1" applyAlignment="1">
      <alignment horizontal="left" vertical="center" shrinkToFit="1"/>
    </xf>
    <xf numFmtId="49" fontId="24" fillId="4" borderId="16" xfId="3" applyNumberFormat="1" applyFont="1" applyFill="1" applyBorder="1" applyAlignment="1">
      <alignment horizontal="left" vertical="center" shrinkToFit="1"/>
    </xf>
    <xf numFmtId="49" fontId="85" fillId="0" borderId="17" xfId="3" applyNumberFormat="1" applyFont="1" applyBorder="1" applyAlignment="1">
      <alignment horizontal="center" vertical="center" shrinkToFit="1"/>
    </xf>
    <xf numFmtId="49" fontId="85" fillId="4" borderId="25" xfId="3" applyNumberFormat="1" applyFont="1" applyFill="1" applyBorder="1" applyAlignment="1">
      <alignment horizontal="center" vertical="center" shrinkToFit="1"/>
    </xf>
    <xf numFmtId="49" fontId="85" fillId="4" borderId="23" xfId="3" applyNumberFormat="1" applyFont="1" applyFill="1" applyBorder="1" applyAlignment="1">
      <alignment horizontal="center" vertical="center" shrinkToFit="1"/>
    </xf>
    <xf numFmtId="49" fontId="85" fillId="4" borderId="16" xfId="3" applyNumberFormat="1" applyFont="1" applyFill="1" applyBorder="1" applyAlignment="1">
      <alignment horizontal="center" vertical="center" shrinkToFit="1"/>
    </xf>
    <xf numFmtId="49" fontId="85" fillId="0" borderId="25" xfId="3" applyNumberFormat="1" applyFont="1" applyBorder="1" applyAlignment="1">
      <alignment horizontal="left" vertical="center"/>
    </xf>
    <xf numFmtId="49" fontId="85" fillId="0" borderId="16" xfId="3" applyNumberFormat="1" applyFont="1" applyBorder="1" applyAlignment="1">
      <alignment horizontal="left" vertical="center"/>
    </xf>
    <xf numFmtId="49" fontId="85" fillId="4" borderId="23" xfId="3" applyNumberFormat="1" applyFont="1" applyFill="1" applyBorder="1" applyAlignment="1">
      <alignment vertical="center" shrinkToFit="1"/>
    </xf>
    <xf numFmtId="49" fontId="85" fillId="4" borderId="16" xfId="3" applyNumberFormat="1" applyFont="1" applyFill="1" applyBorder="1" applyAlignment="1">
      <alignment vertical="center" shrinkToFit="1"/>
    </xf>
    <xf numFmtId="0" fontId="85" fillId="5" borderId="19" xfId="3" applyFont="1" applyFill="1" applyBorder="1" applyAlignment="1">
      <alignment horizontal="left" vertical="center"/>
    </xf>
    <xf numFmtId="0" fontId="85" fillId="5" borderId="0" xfId="3" applyFont="1" applyFill="1" applyAlignment="1">
      <alignment horizontal="left" vertical="center"/>
    </xf>
    <xf numFmtId="0" fontId="85" fillId="5" borderId="36" xfId="3" applyFont="1" applyFill="1" applyBorder="1" applyAlignment="1">
      <alignment horizontal="left" vertical="center"/>
    </xf>
    <xf numFmtId="0" fontId="85" fillId="5" borderId="9" xfId="3" applyFont="1" applyFill="1" applyBorder="1" applyAlignment="1">
      <alignment horizontal="left" vertical="center"/>
    </xf>
    <xf numFmtId="0" fontId="85" fillId="5" borderId="10" xfId="3" applyFont="1" applyFill="1" applyBorder="1" applyAlignment="1">
      <alignment horizontal="left" vertical="center"/>
    </xf>
    <xf numFmtId="0" fontId="85" fillId="5" borderId="24" xfId="3" applyFont="1" applyFill="1" applyBorder="1" applyAlignment="1">
      <alignment horizontal="left" vertical="center"/>
    </xf>
    <xf numFmtId="49" fontId="85" fillId="0" borderId="25" xfId="3" applyNumberFormat="1" applyFont="1" applyBorder="1" applyAlignment="1">
      <alignment horizontal="center" vertical="center" wrapText="1"/>
    </xf>
    <xf numFmtId="49" fontId="85" fillId="0" borderId="23" xfId="3" applyNumberFormat="1" applyFont="1" applyBorder="1" applyAlignment="1">
      <alignment horizontal="center" vertical="center" wrapText="1"/>
    </xf>
    <xf numFmtId="49" fontId="85" fillId="0" borderId="16" xfId="3" applyNumberFormat="1" applyFont="1" applyBorder="1" applyAlignment="1">
      <alignment horizontal="center" vertical="center" wrapText="1"/>
    </xf>
    <xf numFmtId="49" fontId="85" fillId="0" borderId="25" xfId="3" applyNumberFormat="1" applyFont="1" applyBorder="1" applyAlignment="1">
      <alignment horizontal="center" vertical="center"/>
    </xf>
    <xf numFmtId="49" fontId="85" fillId="0" borderId="23" xfId="3" applyNumberFormat="1" applyFont="1" applyBorder="1" applyAlignment="1">
      <alignment horizontal="center" vertical="center"/>
    </xf>
    <xf numFmtId="49" fontId="85" fillId="0" borderId="16" xfId="3" applyNumberFormat="1" applyFont="1" applyBorder="1" applyAlignment="1">
      <alignment horizontal="center" vertical="center"/>
    </xf>
    <xf numFmtId="49" fontId="85" fillId="0" borderId="4" xfId="3" applyNumberFormat="1" applyFont="1" applyBorder="1" applyAlignment="1">
      <alignment horizontal="center" vertical="center" wrapText="1" shrinkToFit="1"/>
    </xf>
    <xf numFmtId="49" fontId="85" fillId="0" borderId="10" xfId="3" applyNumberFormat="1" applyFont="1" applyBorder="1" applyAlignment="1">
      <alignment horizontal="center" vertical="center" wrapText="1" shrinkToFit="1"/>
    </xf>
    <xf numFmtId="49" fontId="76" fillId="0" borderId="17" xfId="3" applyNumberFormat="1" applyFont="1" applyBorder="1" applyAlignment="1">
      <alignment horizontal="center" vertical="center" wrapText="1" shrinkToFit="1"/>
    </xf>
    <xf numFmtId="0" fontId="76" fillId="0" borderId="17" xfId="3" applyFont="1" applyBorder="1" applyAlignment="1">
      <alignment horizontal="center" vertical="center" wrapText="1" shrinkToFit="1"/>
    </xf>
    <xf numFmtId="49" fontId="76" fillId="0" borderId="3" xfId="3" applyNumberFormat="1" applyFont="1" applyBorder="1" applyAlignment="1">
      <alignment horizontal="center" vertical="center" wrapText="1" shrinkToFit="1"/>
    </xf>
    <xf numFmtId="49" fontId="76" fillId="0" borderId="4" xfId="3" applyNumberFormat="1" applyFont="1" applyBorder="1" applyAlignment="1">
      <alignment horizontal="center" vertical="center" wrapText="1" shrinkToFit="1"/>
    </xf>
    <xf numFmtId="49" fontId="76" fillId="0" borderId="21" xfId="3" applyNumberFormat="1" applyFont="1" applyBorder="1" applyAlignment="1">
      <alignment horizontal="center" vertical="center" wrapText="1" shrinkToFit="1"/>
    </xf>
    <xf numFmtId="49" fontId="76" fillId="0" borderId="9" xfId="3" applyNumberFormat="1" applyFont="1" applyBorder="1" applyAlignment="1">
      <alignment horizontal="center" vertical="center" wrapText="1" shrinkToFit="1"/>
    </xf>
    <xf numFmtId="49" fontId="76" fillId="0" borderId="10" xfId="3" applyNumberFormat="1" applyFont="1" applyBorder="1" applyAlignment="1">
      <alignment horizontal="center" vertical="center" wrapText="1" shrinkToFit="1"/>
    </xf>
    <xf numFmtId="49" fontId="76" fillId="0" borderId="24" xfId="3" applyNumberFormat="1" applyFont="1" applyBorder="1" applyAlignment="1">
      <alignment horizontal="center" vertical="center" wrapText="1" shrinkToFit="1"/>
    </xf>
    <xf numFmtId="49" fontId="85" fillId="0" borderId="19" xfId="3" applyNumberFormat="1" applyFont="1" applyBorder="1">
      <alignment vertical="center"/>
    </xf>
    <xf numFmtId="49" fontId="85" fillId="0" borderId="36" xfId="3" applyNumberFormat="1" applyFont="1" applyBorder="1">
      <alignment vertical="center"/>
    </xf>
    <xf numFmtId="49" fontId="85" fillId="0" borderId="66" xfId="3" applyNumberFormat="1" applyFont="1" applyBorder="1" applyAlignment="1">
      <alignment vertical="center" shrinkToFit="1"/>
    </xf>
    <xf numFmtId="0" fontId="85" fillId="5" borderId="3" xfId="3" applyFont="1" applyFill="1" applyBorder="1" applyAlignment="1">
      <alignment vertical="center" shrinkToFit="1"/>
    </xf>
    <xf numFmtId="0" fontId="85" fillId="5" borderId="4" xfId="3" applyFont="1" applyFill="1" applyBorder="1" applyAlignment="1">
      <alignment vertical="center" shrinkToFit="1"/>
    </xf>
    <xf numFmtId="0" fontId="85" fillId="5" borderId="21" xfId="3" applyFont="1" applyFill="1" applyBorder="1" applyAlignment="1">
      <alignment vertical="center" shrinkToFit="1"/>
    </xf>
    <xf numFmtId="49" fontId="85" fillId="0" borderId="69" xfId="3" applyNumberFormat="1" applyFont="1" applyBorder="1" applyAlignment="1">
      <alignment vertical="center" shrinkToFit="1"/>
    </xf>
    <xf numFmtId="49" fontId="85" fillId="0" borderId="36" xfId="3" applyNumberFormat="1" applyFont="1" applyBorder="1" applyAlignment="1">
      <alignment vertical="center" wrapText="1"/>
    </xf>
    <xf numFmtId="49" fontId="85" fillId="0" borderId="3" xfId="3" applyNumberFormat="1" applyFont="1" applyBorder="1" applyAlignment="1">
      <alignment horizontal="center" vertical="center"/>
    </xf>
    <xf numFmtId="49" fontId="85" fillId="0" borderId="4" xfId="3" applyNumberFormat="1" applyFont="1" applyBorder="1" applyAlignment="1">
      <alignment horizontal="center" vertical="center"/>
    </xf>
    <xf numFmtId="49" fontId="85" fillId="0" borderId="21" xfId="3" applyNumberFormat="1" applyFont="1" applyBorder="1" applyAlignment="1">
      <alignment horizontal="center" vertical="center"/>
    </xf>
    <xf numFmtId="49" fontId="85" fillId="0" borderId="25" xfId="3" applyNumberFormat="1" applyFont="1" applyBorder="1" applyAlignment="1">
      <alignment vertical="center" shrinkToFit="1"/>
    </xf>
    <xf numFmtId="0" fontId="85" fillId="0" borderId="23" xfId="3" applyFont="1" applyBorder="1" applyAlignment="1">
      <alignment vertical="center" shrinkToFit="1"/>
    </xf>
    <xf numFmtId="183" fontId="85" fillId="4" borderId="25" xfId="3" applyNumberFormat="1" applyFont="1" applyFill="1" applyBorder="1" applyAlignment="1">
      <alignment horizontal="center" vertical="center" shrinkToFit="1"/>
    </xf>
    <xf numFmtId="183" fontId="85" fillId="4" borderId="23" xfId="3" applyNumberFormat="1" applyFont="1" applyFill="1" applyBorder="1" applyAlignment="1">
      <alignment horizontal="center" vertical="center" shrinkToFit="1"/>
    </xf>
    <xf numFmtId="183" fontId="85" fillId="4" borderId="16" xfId="3" applyNumberFormat="1" applyFont="1" applyFill="1" applyBorder="1" applyAlignment="1">
      <alignment horizontal="center" vertical="center" shrinkToFit="1"/>
    </xf>
    <xf numFmtId="49" fontId="85" fillId="0" borderId="39" xfId="3" applyNumberFormat="1" applyFont="1" applyBorder="1" applyAlignment="1">
      <alignment horizontal="center" vertical="center" textRotation="255" wrapText="1"/>
    </xf>
    <xf numFmtId="49" fontId="85" fillId="0" borderId="22" xfId="3" applyNumberFormat="1" applyFont="1" applyBorder="1" applyAlignment="1">
      <alignment horizontal="center" vertical="center" textRotation="255" wrapText="1"/>
    </xf>
    <xf numFmtId="49" fontId="85" fillId="0" borderId="28" xfId="3" applyNumberFormat="1" applyFont="1" applyBorder="1" applyAlignment="1">
      <alignment horizontal="center" vertical="center" textRotation="255" wrapText="1"/>
    </xf>
    <xf numFmtId="49" fontId="85" fillId="0" borderId="9" xfId="3" applyNumberFormat="1" applyFont="1" applyBorder="1" applyAlignment="1">
      <alignment vertical="center" shrinkToFit="1"/>
    </xf>
    <xf numFmtId="0" fontId="85" fillId="0" borderId="10" xfId="3" applyFont="1" applyBorder="1" applyAlignment="1">
      <alignment vertical="center" shrinkToFit="1"/>
    </xf>
    <xf numFmtId="49" fontId="85" fillId="0" borderId="16" xfId="3" applyNumberFormat="1" applyFont="1" applyBorder="1" applyAlignment="1">
      <alignment vertical="center" shrinkToFit="1"/>
    </xf>
    <xf numFmtId="49" fontId="61" fillId="0" borderId="25" xfId="3" applyNumberFormat="1" applyFont="1" applyBorder="1" applyAlignment="1">
      <alignment vertical="center" wrapText="1"/>
    </xf>
    <xf numFmtId="49" fontId="61" fillId="0" borderId="23" xfId="3" applyNumberFormat="1" applyFont="1" applyBorder="1" applyAlignment="1">
      <alignment vertical="center" wrapText="1"/>
    </xf>
    <xf numFmtId="49" fontId="61" fillId="0" borderId="16" xfId="3" applyNumberFormat="1" applyFont="1" applyBorder="1" applyAlignment="1">
      <alignment vertical="center" wrapText="1"/>
    </xf>
    <xf numFmtId="49" fontId="61" fillId="0" borderId="10" xfId="3" applyNumberFormat="1" applyFont="1" applyBorder="1">
      <alignment vertical="center"/>
    </xf>
    <xf numFmtId="49" fontId="76" fillId="0" borderId="16" xfId="3" applyNumberFormat="1" applyFont="1" applyBorder="1" applyAlignment="1">
      <alignment vertical="center" wrapText="1"/>
    </xf>
    <xf numFmtId="49" fontId="85" fillId="0" borderId="23" xfId="3" applyNumberFormat="1" applyFont="1" applyBorder="1" applyAlignment="1">
      <alignment vertical="center" shrinkToFit="1"/>
    </xf>
    <xf numFmtId="49" fontId="76" fillId="0" borderId="4" xfId="3" applyNumberFormat="1" applyFont="1" applyBorder="1" applyAlignment="1">
      <alignment vertical="center" wrapText="1"/>
    </xf>
    <xf numFmtId="49" fontId="76" fillId="0" borderId="0" xfId="3" applyNumberFormat="1" applyFont="1" applyAlignment="1">
      <alignment vertical="center" wrapText="1"/>
    </xf>
    <xf numFmtId="49" fontId="76" fillId="0" borderId="10" xfId="3" applyNumberFormat="1" applyFont="1" applyBorder="1" applyAlignment="1">
      <alignment vertical="center" wrapText="1"/>
    </xf>
    <xf numFmtId="49" fontId="85" fillId="0" borderId="0" xfId="3" applyNumberFormat="1" applyFont="1" applyAlignment="1">
      <alignment vertical="top" wrapText="1"/>
    </xf>
    <xf numFmtId="49" fontId="85" fillId="0" borderId="0" xfId="3" applyNumberFormat="1" applyFont="1" applyAlignment="1">
      <alignment horizontal="left" vertical="top" wrapText="1"/>
    </xf>
    <xf numFmtId="49" fontId="85" fillId="0" borderId="17" xfId="3" applyNumberFormat="1" applyFont="1" applyBorder="1" applyAlignment="1">
      <alignment horizontal="center" vertical="center"/>
    </xf>
    <xf numFmtId="0" fontId="85" fillId="0" borderId="25" xfId="10" applyFont="1" applyBorder="1">
      <alignment vertical="center"/>
    </xf>
    <xf numFmtId="0" fontId="85" fillId="0" borderId="23" xfId="10" applyFont="1" applyBorder="1">
      <alignment vertical="center"/>
    </xf>
    <xf numFmtId="0" fontId="85" fillId="0" borderId="16" xfId="10" applyFont="1" applyBorder="1">
      <alignment vertical="center"/>
    </xf>
    <xf numFmtId="49" fontId="85" fillId="0" borderId="4" xfId="3" applyNumberFormat="1" applyFont="1" applyBorder="1">
      <alignment vertical="center"/>
    </xf>
    <xf numFmtId="49" fontId="85" fillId="0" borderId="0" xfId="3" applyNumberFormat="1" applyFont="1" applyAlignment="1">
      <alignment vertical="top" wrapText="1" shrinkToFit="1"/>
    </xf>
    <xf numFmtId="0" fontId="85" fillId="0" borderId="0" xfId="3" applyFont="1" applyAlignment="1">
      <alignment vertical="top" wrapText="1" shrinkToFit="1"/>
    </xf>
    <xf numFmtId="0" fontId="43" fillId="5" borderId="0" xfId="13" applyFont="1" applyFill="1" applyAlignment="1">
      <alignment horizontal="left" vertical="center" shrinkToFit="1"/>
    </xf>
    <xf numFmtId="49" fontId="26" fillId="0" borderId="0" xfId="11" applyNumberFormat="1" applyAlignment="1">
      <alignment horizontal="center" vertical="center"/>
    </xf>
    <xf numFmtId="0" fontId="43" fillId="0" borderId="0" xfId="13" applyFont="1">
      <alignment vertical="center"/>
    </xf>
    <xf numFmtId="180" fontId="43" fillId="5" borderId="0" xfId="13" applyNumberFormat="1" applyFont="1" applyFill="1" applyAlignment="1">
      <alignment horizontal="right" vertical="center"/>
    </xf>
    <xf numFmtId="0" fontId="43" fillId="5" borderId="0" xfId="13" applyFont="1" applyFill="1" applyAlignment="1">
      <alignment horizontal="left" vertical="center" wrapText="1"/>
    </xf>
    <xf numFmtId="0" fontId="43" fillId="0" borderId="0" xfId="13" applyFont="1" applyAlignment="1">
      <alignment horizontal="left" vertical="center" wrapText="1"/>
    </xf>
    <xf numFmtId="0" fontId="43" fillId="0" borderId="17" xfId="13" applyFont="1" applyBorder="1" applyAlignment="1">
      <alignment horizontal="center" vertical="center"/>
    </xf>
    <xf numFmtId="0" fontId="43" fillId="5" borderId="17" xfId="13" applyFont="1" applyFill="1" applyBorder="1" applyAlignment="1">
      <alignment horizontal="center" vertical="center"/>
    </xf>
    <xf numFmtId="0" fontId="43" fillId="0" borderId="17" xfId="13" applyFont="1" applyBorder="1" applyAlignment="1">
      <alignment horizontal="center" vertical="center" textRotation="255"/>
    </xf>
    <xf numFmtId="0" fontId="43" fillId="5" borderId="73" xfId="13" applyFont="1" applyFill="1" applyBorder="1" applyAlignment="1">
      <alignment horizontal="left" vertical="center" shrinkToFit="1"/>
    </xf>
    <xf numFmtId="0" fontId="43" fillId="5" borderId="28" xfId="13" applyFont="1" applyFill="1" applyBorder="1" applyAlignment="1">
      <alignment horizontal="left" vertical="center" shrinkToFit="1"/>
    </xf>
    <xf numFmtId="0" fontId="43" fillId="0" borderId="17" xfId="13" applyFont="1" applyBorder="1" applyAlignment="1">
      <alignment horizontal="distributed" vertical="center"/>
    </xf>
    <xf numFmtId="0" fontId="43" fillId="0" borderId="3" xfId="13" applyFont="1" applyBorder="1" applyAlignment="1">
      <alignment horizontal="center" vertical="center"/>
    </xf>
    <xf numFmtId="0" fontId="43" fillId="0" borderId="4" xfId="13" applyFont="1" applyBorder="1" applyAlignment="1">
      <alignment horizontal="center" vertical="center"/>
    </xf>
    <xf numFmtId="0" fontId="43" fillId="5" borderId="4" xfId="13" applyFont="1" applyFill="1" applyBorder="1" applyAlignment="1">
      <alignment horizontal="left" vertical="center"/>
    </xf>
    <xf numFmtId="0" fontId="43" fillId="5" borderId="9" xfId="13" applyFont="1" applyFill="1" applyBorder="1" applyAlignment="1">
      <alignment horizontal="left" vertical="center"/>
    </xf>
    <xf numFmtId="0" fontId="43" fillId="5" borderId="10" xfId="13" applyFont="1" applyFill="1" applyBorder="1" applyAlignment="1">
      <alignment horizontal="left" vertical="center"/>
    </xf>
    <xf numFmtId="0" fontId="43" fillId="5" borderId="24" xfId="13" applyFont="1" applyFill="1" applyBorder="1" applyAlignment="1">
      <alignment horizontal="left" vertical="center"/>
    </xf>
    <xf numFmtId="0" fontId="43" fillId="0" borderId="25" xfId="13" applyFont="1" applyBorder="1" applyAlignment="1">
      <alignment horizontal="center" vertical="center"/>
    </xf>
    <xf numFmtId="0" fontId="43" fillId="0" borderId="16" xfId="13" applyFont="1" applyBorder="1" applyAlignment="1">
      <alignment horizontal="center" vertical="center"/>
    </xf>
    <xf numFmtId="0" fontId="43" fillId="5" borderId="25" xfId="13" applyFont="1" applyFill="1" applyBorder="1" applyAlignment="1">
      <alignment horizontal="center" vertical="center" shrinkToFit="1"/>
    </xf>
    <xf numFmtId="0" fontId="43" fillId="5" borderId="23" xfId="13" applyFont="1" applyFill="1" applyBorder="1" applyAlignment="1">
      <alignment horizontal="center" vertical="center" shrinkToFit="1"/>
    </xf>
    <xf numFmtId="0" fontId="43" fillId="5" borderId="16" xfId="13" applyFont="1" applyFill="1" applyBorder="1" applyAlignment="1">
      <alignment horizontal="center" vertical="center" shrinkToFit="1"/>
    </xf>
    <xf numFmtId="0" fontId="43" fillId="5" borderId="25" xfId="13" applyFont="1" applyFill="1" applyBorder="1" applyAlignment="1">
      <alignment horizontal="left" vertical="center" shrinkToFit="1"/>
    </xf>
    <xf numFmtId="0" fontId="43" fillId="5" borderId="23" xfId="13" applyFont="1" applyFill="1" applyBorder="1" applyAlignment="1">
      <alignment horizontal="left" vertical="center" shrinkToFit="1"/>
    </xf>
    <xf numFmtId="0" fontId="43" fillId="5" borderId="16" xfId="13" applyFont="1" applyFill="1" applyBorder="1" applyAlignment="1">
      <alignment horizontal="left" vertical="center" shrinkToFit="1"/>
    </xf>
    <xf numFmtId="0" fontId="43" fillId="4" borderId="25" xfId="13" applyFont="1" applyFill="1" applyBorder="1" applyAlignment="1">
      <alignment horizontal="center" vertical="center" shrinkToFit="1"/>
    </xf>
    <xf numFmtId="0" fontId="43" fillId="4" borderId="23" xfId="13" applyFont="1" applyFill="1" applyBorder="1" applyAlignment="1">
      <alignment horizontal="center" vertical="center" shrinkToFit="1"/>
    </xf>
    <xf numFmtId="0" fontId="43" fillId="4" borderId="16" xfId="13" applyFont="1" applyFill="1" applyBorder="1" applyAlignment="1">
      <alignment horizontal="center" vertical="center" shrinkToFit="1"/>
    </xf>
    <xf numFmtId="0" fontId="43" fillId="0" borderId="73" xfId="13" applyFont="1" applyBorder="1" applyAlignment="1">
      <alignment horizontal="center" vertical="center"/>
    </xf>
    <xf numFmtId="0" fontId="43" fillId="5" borderId="73" xfId="13" applyFont="1" applyFill="1" applyBorder="1" applyAlignment="1">
      <alignment horizontal="center" vertical="center"/>
    </xf>
    <xf numFmtId="0" fontId="43" fillId="5" borderId="17" xfId="13" applyFont="1" applyFill="1" applyBorder="1" applyAlignment="1">
      <alignment horizontal="center" vertical="center" shrinkToFit="1"/>
    </xf>
    <xf numFmtId="0" fontId="43" fillId="0" borderId="28" xfId="13" applyFont="1" applyBorder="1" applyAlignment="1">
      <alignment horizontal="center" vertical="center"/>
    </xf>
    <xf numFmtId="0" fontId="43" fillId="5" borderId="28" xfId="13" applyFont="1" applyFill="1" applyBorder="1" applyAlignment="1">
      <alignment horizontal="center" vertical="center" shrinkToFit="1"/>
    </xf>
    <xf numFmtId="0" fontId="43" fillId="0" borderId="39" xfId="13" applyFont="1" applyBorder="1" applyAlignment="1">
      <alignment horizontal="distributed" vertical="center"/>
    </xf>
    <xf numFmtId="0" fontId="43" fillId="0" borderId="28" xfId="13" applyFont="1" applyBorder="1" applyAlignment="1">
      <alignment horizontal="distributed" vertical="center"/>
    </xf>
    <xf numFmtId="0" fontId="43" fillId="0" borderId="17" xfId="13" applyFont="1" applyBorder="1" applyAlignment="1">
      <alignment horizontal="center" vertical="center" textRotation="255" wrapText="1"/>
    </xf>
    <xf numFmtId="0" fontId="43" fillId="5" borderId="64" xfId="13" applyFont="1" applyFill="1" applyBorder="1" applyAlignment="1">
      <alignment horizontal="left" vertical="center" shrinkToFit="1"/>
    </xf>
    <xf numFmtId="0" fontId="43" fillId="5" borderId="66" xfId="13" applyFont="1" applyFill="1" applyBorder="1" applyAlignment="1">
      <alignment horizontal="left" vertical="center" shrinkToFit="1"/>
    </xf>
    <xf numFmtId="0" fontId="43" fillId="5" borderId="65" xfId="13" applyFont="1" applyFill="1" applyBorder="1" applyAlignment="1">
      <alignment horizontal="left" vertical="center" shrinkToFit="1"/>
    </xf>
    <xf numFmtId="0" fontId="43" fillId="5" borderId="9" xfId="13" applyFont="1" applyFill="1" applyBorder="1" applyAlignment="1">
      <alignment horizontal="left" vertical="center" shrinkToFit="1"/>
    </xf>
    <xf numFmtId="0" fontId="43" fillId="5" borderId="10" xfId="13" applyFont="1" applyFill="1" applyBorder="1" applyAlignment="1">
      <alignment horizontal="left" vertical="center" shrinkToFit="1"/>
    </xf>
    <xf numFmtId="0" fontId="43" fillId="5" borderId="24" xfId="13" applyFont="1" applyFill="1" applyBorder="1" applyAlignment="1">
      <alignment horizontal="left" vertical="center" shrinkToFit="1"/>
    </xf>
    <xf numFmtId="0" fontId="43" fillId="0" borderId="17" xfId="13" applyFont="1" applyBorder="1" applyAlignment="1">
      <alignment horizontal="distributed" vertical="center" wrapText="1"/>
    </xf>
    <xf numFmtId="0" fontId="43" fillId="0" borderId="19" xfId="13" applyFont="1" applyBorder="1" applyAlignment="1">
      <alignment horizontal="center" vertical="center"/>
    </xf>
    <xf numFmtId="0" fontId="43" fillId="0" borderId="0" xfId="13" applyFont="1" applyAlignment="1">
      <alignment horizontal="center" vertical="center"/>
    </xf>
    <xf numFmtId="0" fontId="43" fillId="5" borderId="0" xfId="13" applyFont="1" applyFill="1" applyAlignment="1">
      <alignment horizontal="left" vertical="center"/>
    </xf>
    <xf numFmtId="0" fontId="43" fillId="5" borderId="17" xfId="13" applyFont="1" applyFill="1" applyBorder="1" applyAlignment="1">
      <alignment horizontal="left" vertical="center"/>
    </xf>
    <xf numFmtId="0" fontId="43" fillId="0" borderId="25" xfId="13" applyFont="1" applyBorder="1" applyAlignment="1">
      <alignment vertical="center" wrapText="1"/>
    </xf>
    <xf numFmtId="0" fontId="43" fillId="0" borderId="17" xfId="13" applyFont="1" applyBorder="1" applyAlignment="1">
      <alignment vertical="center" wrapText="1"/>
    </xf>
    <xf numFmtId="0" fontId="43" fillId="0" borderId="17" xfId="13" applyFont="1" applyBorder="1" applyAlignment="1">
      <alignment horizontal="center" vertical="center" shrinkToFit="1"/>
    </xf>
    <xf numFmtId="0" fontId="43" fillId="0" borderId="25" xfId="13" applyFont="1" applyBorder="1" applyAlignment="1">
      <alignment horizontal="center" vertical="center" shrinkToFit="1"/>
    </xf>
    <xf numFmtId="0" fontId="43" fillId="0" borderId="23" xfId="13" applyFont="1" applyBorder="1" applyAlignment="1">
      <alignment horizontal="center" vertical="center" shrinkToFit="1"/>
    </xf>
    <xf numFmtId="0" fontId="43" fillId="0" borderId="16" xfId="13" applyFont="1" applyBorder="1" applyAlignment="1">
      <alignment horizontal="center" vertical="center" shrinkToFit="1"/>
    </xf>
    <xf numFmtId="0" fontId="43" fillId="0" borderId="28" xfId="13" applyFont="1" applyBorder="1" applyAlignment="1">
      <alignment horizontal="center" vertical="center" wrapText="1"/>
    </xf>
    <xf numFmtId="0" fontId="43" fillId="0" borderId="9" xfId="13" applyFont="1" applyBorder="1" applyAlignment="1">
      <alignment horizontal="center" vertical="center" wrapText="1"/>
    </xf>
    <xf numFmtId="0" fontId="43" fillId="0" borderId="17" xfId="13" applyFont="1" applyBorder="1" applyAlignment="1">
      <alignment horizontal="center" vertical="center" wrapText="1"/>
    </xf>
    <xf numFmtId="182" fontId="43" fillId="4" borderId="17" xfId="13" applyNumberFormat="1" applyFont="1" applyFill="1" applyBorder="1" applyAlignment="1">
      <alignment horizontal="center" vertical="center"/>
    </xf>
    <xf numFmtId="183" fontId="43" fillId="4" borderId="17" xfId="13" applyNumberFormat="1" applyFont="1" applyFill="1" applyBorder="1" applyAlignment="1">
      <alignment horizontal="center" vertical="center"/>
    </xf>
    <xf numFmtId="182" fontId="43" fillId="4" borderId="28" xfId="13" applyNumberFormat="1" applyFont="1" applyFill="1" applyBorder="1" applyAlignment="1">
      <alignment horizontal="center" vertical="center"/>
    </xf>
    <xf numFmtId="183" fontId="43" fillId="4" borderId="28" xfId="13" applyNumberFormat="1" applyFont="1" applyFill="1" applyBorder="1" applyAlignment="1">
      <alignment horizontal="center" vertical="center"/>
    </xf>
    <xf numFmtId="0" fontId="55" fillId="5" borderId="0" xfId="14" applyFont="1" applyFill="1" applyAlignment="1">
      <alignment horizontal="left" vertical="center" wrapText="1"/>
    </xf>
    <xf numFmtId="0" fontId="43" fillId="4" borderId="0" xfId="14" applyFont="1" applyFill="1" applyAlignment="1">
      <alignment horizontal="center" vertical="center"/>
    </xf>
    <xf numFmtId="0" fontId="43" fillId="0" borderId="0" xfId="14" applyFont="1" applyAlignment="1">
      <alignment horizontal="left" vertical="center"/>
    </xf>
    <xf numFmtId="180" fontId="43" fillId="5" borderId="0" xfId="14" applyNumberFormat="1" applyFont="1" applyFill="1" applyAlignment="1">
      <alignment horizontal="right" vertical="center"/>
    </xf>
    <xf numFmtId="0" fontId="55" fillId="5" borderId="0" xfId="14" applyFont="1" applyFill="1" applyAlignment="1">
      <alignment horizontal="left" vertical="center" shrinkToFit="1"/>
    </xf>
    <xf numFmtId="0" fontId="43" fillId="0" borderId="0" xfId="14" applyFont="1" applyAlignment="1">
      <alignment vertical="top" wrapText="1"/>
    </xf>
    <xf numFmtId="0" fontId="43" fillId="0" borderId="3" xfId="14" applyFont="1" applyBorder="1" applyAlignment="1">
      <alignment horizontal="center" vertical="center" wrapText="1"/>
    </xf>
    <xf numFmtId="0" fontId="43" fillId="0" borderId="21" xfId="14" applyFont="1" applyBorder="1" applyAlignment="1">
      <alignment horizontal="center" vertical="center" wrapText="1"/>
    </xf>
    <xf numFmtId="0" fontId="43" fillId="0" borderId="9" xfId="14" applyFont="1" applyBorder="1" applyAlignment="1">
      <alignment horizontal="center" vertical="center" wrapText="1"/>
    </xf>
    <xf numFmtId="0" fontId="43" fillId="0" borderId="24" xfId="14" applyFont="1" applyBorder="1" applyAlignment="1">
      <alignment horizontal="center" vertical="center" wrapText="1"/>
    </xf>
    <xf numFmtId="0" fontId="43" fillId="0" borderId="17" xfId="14" applyFont="1" applyBorder="1" applyAlignment="1">
      <alignment horizontal="center" vertical="center"/>
    </xf>
    <xf numFmtId="0" fontId="43" fillId="4" borderId="25" xfId="14" applyFont="1" applyFill="1" applyBorder="1" applyAlignment="1">
      <alignment horizontal="left" vertical="center" shrinkToFit="1"/>
    </xf>
    <xf numFmtId="0" fontId="43" fillId="4" borderId="23" xfId="14" applyFont="1" applyFill="1" applyBorder="1" applyAlignment="1">
      <alignment horizontal="left" vertical="center" shrinkToFit="1"/>
    </xf>
    <xf numFmtId="0" fontId="43" fillId="4" borderId="16" xfId="14" applyFont="1" applyFill="1" applyBorder="1" applyAlignment="1">
      <alignment horizontal="left" vertical="center" shrinkToFit="1"/>
    </xf>
    <xf numFmtId="0" fontId="43" fillId="0" borderId="17" xfId="14" applyFont="1" applyBorder="1" applyAlignment="1">
      <alignment horizontal="center" vertical="center" wrapText="1"/>
    </xf>
    <xf numFmtId="0" fontId="43" fillId="4" borderId="25" xfId="14" applyFont="1" applyFill="1" applyBorder="1" applyAlignment="1">
      <alignment horizontal="left" vertical="center" wrapText="1"/>
    </xf>
    <xf numFmtId="0" fontId="43" fillId="4" borderId="23" xfId="14" applyFont="1" applyFill="1" applyBorder="1" applyAlignment="1">
      <alignment horizontal="left" vertical="center" wrapText="1"/>
    </xf>
    <xf numFmtId="0" fontId="43" fillId="4" borderId="16" xfId="14" applyFont="1" applyFill="1" applyBorder="1" applyAlignment="1">
      <alignment horizontal="left" vertical="center" wrapText="1"/>
    </xf>
    <xf numFmtId="0" fontId="43" fillId="4" borderId="25" xfId="10" applyFont="1" applyFill="1" applyBorder="1" applyAlignment="1">
      <alignment horizontal="left" vertical="center" shrinkToFit="1"/>
    </xf>
    <xf numFmtId="0" fontId="43" fillId="4" borderId="23" xfId="10" applyFont="1" applyFill="1" applyBorder="1" applyAlignment="1">
      <alignment horizontal="left" vertical="center" shrinkToFit="1"/>
    </xf>
    <xf numFmtId="0" fontId="43" fillId="4" borderId="16" xfId="10" applyFont="1" applyFill="1" applyBorder="1" applyAlignment="1">
      <alignment horizontal="left" vertical="center" shrinkToFit="1"/>
    </xf>
    <xf numFmtId="0" fontId="43" fillId="5" borderId="25" xfId="14" applyFont="1" applyFill="1" applyBorder="1" applyAlignment="1">
      <alignment horizontal="left" vertical="center" shrinkToFit="1"/>
    </xf>
    <xf numFmtId="0" fontId="43" fillId="5" borderId="23" xfId="14" applyFont="1" applyFill="1" applyBorder="1" applyAlignment="1">
      <alignment horizontal="left" vertical="center" shrinkToFit="1"/>
    </xf>
    <xf numFmtId="0" fontId="43" fillId="5" borderId="16" xfId="14" applyFont="1" applyFill="1" applyBorder="1" applyAlignment="1">
      <alignment horizontal="left" vertical="center" shrinkToFit="1"/>
    </xf>
    <xf numFmtId="0" fontId="43" fillId="0" borderId="39" xfId="14" applyFont="1" applyBorder="1" applyAlignment="1">
      <alignment horizontal="center" vertical="center" wrapText="1"/>
    </xf>
    <xf numFmtId="0" fontId="43" fillId="5" borderId="25" xfId="14" applyFont="1" applyFill="1" applyBorder="1" applyAlignment="1">
      <alignment horizontal="left" vertical="center" wrapText="1"/>
    </xf>
    <xf numFmtId="0" fontId="43" fillId="5" borderId="23" xfId="14" applyFont="1" applyFill="1" applyBorder="1" applyAlignment="1">
      <alignment horizontal="left" vertical="center" wrapText="1"/>
    </xf>
    <xf numFmtId="0" fontId="43" fillId="5" borderId="16" xfId="14" applyFont="1" applyFill="1" applyBorder="1" applyAlignment="1">
      <alignment horizontal="left" vertical="center" wrapText="1"/>
    </xf>
    <xf numFmtId="0" fontId="43" fillId="0" borderId="25" xfId="14" applyFont="1" applyBorder="1" applyAlignment="1">
      <alignment horizontal="center" vertical="center"/>
    </xf>
    <xf numFmtId="0" fontId="43" fillId="0" borderId="16" xfId="14" applyFont="1" applyBorder="1" applyAlignment="1">
      <alignment horizontal="center" vertical="center"/>
    </xf>
    <xf numFmtId="0" fontId="43" fillId="0" borderId="25" xfId="14" applyFont="1" applyBorder="1" applyAlignment="1">
      <alignment horizontal="left" vertical="center"/>
    </xf>
    <xf numFmtId="0" fontId="43" fillId="0" borderId="23" xfId="14" applyFont="1" applyBorder="1" applyAlignment="1">
      <alignment horizontal="left" vertical="center"/>
    </xf>
    <xf numFmtId="0" fontId="43" fillId="0" borderId="10" xfId="14" applyFont="1" applyBorder="1" applyAlignment="1">
      <alignment horizontal="left" vertical="center"/>
    </xf>
    <xf numFmtId="0" fontId="43" fillId="0" borderId="24" xfId="14" applyFont="1" applyBorder="1" applyAlignment="1">
      <alignment horizontal="left" vertical="center"/>
    </xf>
    <xf numFmtId="0" fontId="43" fillId="0" borderId="25" xfId="14" applyFont="1" applyBorder="1" applyAlignment="1">
      <alignment horizontal="center" vertical="center" wrapText="1"/>
    </xf>
    <xf numFmtId="0" fontId="43" fillId="0" borderId="23" xfId="14" applyFont="1" applyBorder="1" applyAlignment="1">
      <alignment horizontal="center" vertical="center" wrapText="1"/>
    </xf>
    <xf numFmtId="0" fontId="43" fillId="0" borderId="16" xfId="14" applyFont="1" applyBorder="1" applyAlignment="1">
      <alignment horizontal="center" vertical="center" wrapText="1"/>
    </xf>
    <xf numFmtId="0" fontId="43" fillId="4" borderId="3" xfId="14" applyFont="1" applyFill="1" applyBorder="1" applyAlignment="1">
      <alignment horizontal="left" vertical="center" shrinkToFit="1"/>
    </xf>
    <xf numFmtId="0" fontId="43" fillId="4" borderId="21" xfId="14" applyFont="1" applyFill="1" applyBorder="1" applyAlignment="1">
      <alignment horizontal="left" vertical="center" shrinkToFit="1"/>
    </xf>
    <xf numFmtId="0" fontId="43" fillId="0" borderId="23" xfId="14" applyFont="1" applyBorder="1" applyAlignment="1">
      <alignment horizontal="center" vertical="center"/>
    </xf>
    <xf numFmtId="180" fontId="43" fillId="4" borderId="25" xfId="14" applyNumberFormat="1" applyFont="1" applyFill="1" applyBorder="1" applyAlignment="1">
      <alignment horizontal="center" vertical="center"/>
    </xf>
    <xf numFmtId="180" fontId="43" fillId="4" borderId="23" xfId="14" applyNumberFormat="1" applyFont="1" applyFill="1" applyBorder="1" applyAlignment="1">
      <alignment horizontal="center" vertical="center"/>
    </xf>
    <xf numFmtId="180" fontId="43" fillId="4" borderId="16" xfId="14" applyNumberFormat="1" applyFont="1" applyFill="1" applyBorder="1" applyAlignment="1">
      <alignment horizontal="center" vertical="center"/>
    </xf>
    <xf numFmtId="0" fontId="43" fillId="0" borderId="74" xfId="14" applyFont="1" applyBorder="1" applyAlignment="1">
      <alignment horizontal="center" vertical="center"/>
    </xf>
    <xf numFmtId="0" fontId="43" fillId="0" borderId="75" xfId="14" applyFont="1" applyBorder="1" applyAlignment="1">
      <alignment horizontal="center" vertical="center"/>
    </xf>
    <xf numFmtId="0" fontId="43" fillId="0" borderId="76" xfId="14" applyFont="1" applyBorder="1" applyAlignment="1">
      <alignment horizontal="center" vertical="center"/>
    </xf>
    <xf numFmtId="0" fontId="43" fillId="4" borderId="4" xfId="14" applyFont="1" applyFill="1" applyBorder="1" applyAlignment="1">
      <alignment horizontal="left" vertical="center" wrapText="1"/>
    </xf>
    <xf numFmtId="0" fontId="43" fillId="4" borderId="21" xfId="14" applyFont="1" applyFill="1" applyBorder="1" applyAlignment="1">
      <alignment horizontal="left" vertical="center" wrapText="1"/>
    </xf>
    <xf numFmtId="0" fontId="43" fillId="0" borderId="19" xfId="14" applyFont="1" applyBorder="1" applyAlignment="1">
      <alignment horizontal="center" vertical="center" wrapText="1"/>
    </xf>
    <xf numFmtId="0" fontId="43" fillId="0" borderId="36" xfId="14" applyFont="1" applyBorder="1" applyAlignment="1">
      <alignment horizontal="center" vertical="center" wrapText="1"/>
    </xf>
    <xf numFmtId="0" fontId="43" fillId="4" borderId="25" xfId="14" applyFont="1" applyFill="1" applyBorder="1" applyAlignment="1">
      <alignment horizontal="left" vertical="center"/>
    </xf>
    <xf numFmtId="0" fontId="43" fillId="4" borderId="23" xfId="14" applyFont="1" applyFill="1" applyBorder="1" applyAlignment="1">
      <alignment horizontal="left" vertical="center"/>
    </xf>
    <xf numFmtId="0" fontId="43" fillId="4" borderId="16" xfId="14" applyFont="1" applyFill="1" applyBorder="1" applyAlignment="1">
      <alignment horizontal="left" vertical="center"/>
    </xf>
    <xf numFmtId="49" fontId="24" fillId="0" borderId="0" xfId="15" applyNumberFormat="1" applyFont="1" applyAlignment="1">
      <alignment horizontal="left" vertical="center" wrapText="1"/>
    </xf>
    <xf numFmtId="0" fontId="24" fillId="5" borderId="0" xfId="15" applyFont="1" applyFill="1" applyAlignment="1">
      <alignment vertical="center" wrapText="1"/>
    </xf>
    <xf numFmtId="49" fontId="24" fillId="0" borderId="0" xfId="15" applyNumberFormat="1" applyFont="1" applyAlignment="1">
      <alignment horizontal="center" vertical="center"/>
    </xf>
    <xf numFmtId="180" fontId="24" fillId="5" borderId="0" xfId="15" applyNumberFormat="1" applyFont="1" applyFill="1" applyAlignment="1">
      <alignment horizontal="right" vertical="center"/>
    </xf>
    <xf numFmtId="49" fontId="24" fillId="0" borderId="0" xfId="15" applyNumberFormat="1" applyFont="1" applyAlignment="1">
      <alignment vertical="center"/>
    </xf>
    <xf numFmtId="49" fontId="24" fillId="0" borderId="0" xfId="15" applyNumberFormat="1" applyFont="1" applyAlignment="1">
      <alignment horizontal="center" vertical="center" wrapText="1"/>
    </xf>
    <xf numFmtId="49" fontId="24" fillId="0" borderId="0" xfId="15" applyNumberFormat="1" applyFont="1" applyAlignment="1">
      <alignment vertical="center" wrapText="1"/>
    </xf>
    <xf numFmtId="49" fontId="85" fillId="0" borderId="25" xfId="16" applyNumberFormat="1" applyFont="1" applyBorder="1" applyAlignment="1">
      <alignment horizontal="center" vertical="center"/>
    </xf>
    <xf numFmtId="49" fontId="85" fillId="0" borderId="23" xfId="16" applyNumberFormat="1" applyFont="1" applyBorder="1" applyAlignment="1">
      <alignment horizontal="center" vertical="center"/>
    </xf>
    <xf numFmtId="49" fontId="85" fillId="0" borderId="16" xfId="16" applyNumberFormat="1" applyFont="1" applyBorder="1" applyAlignment="1">
      <alignment horizontal="center" vertical="center"/>
    </xf>
    <xf numFmtId="181" fontId="24" fillId="5" borderId="25" xfId="16" applyNumberFormat="1" applyFont="1" applyFill="1" applyBorder="1" applyAlignment="1">
      <alignment horizontal="center" vertical="center"/>
    </xf>
    <xf numFmtId="181" fontId="24" fillId="5" borderId="23" xfId="16" applyNumberFormat="1" applyFont="1" applyFill="1" applyBorder="1" applyAlignment="1">
      <alignment horizontal="center" vertical="center"/>
    </xf>
    <xf numFmtId="181" fontId="24" fillId="5" borderId="16" xfId="16" applyNumberFormat="1" applyFont="1" applyFill="1" applyBorder="1" applyAlignment="1">
      <alignment horizontal="center" vertical="center"/>
    </xf>
    <xf numFmtId="49" fontId="85" fillId="11" borderId="3" xfId="15" applyNumberFormat="1" applyFont="1" applyFill="1" applyBorder="1" applyAlignment="1">
      <alignment horizontal="center" vertical="center"/>
    </xf>
    <xf numFmtId="49" fontId="85" fillId="11" borderId="4" xfId="15" applyNumberFormat="1" applyFont="1" applyFill="1" applyBorder="1" applyAlignment="1">
      <alignment horizontal="center" vertical="center"/>
    </xf>
    <xf numFmtId="49" fontId="85" fillId="11" borderId="21" xfId="15" applyNumberFormat="1" applyFont="1" applyFill="1" applyBorder="1" applyAlignment="1">
      <alignment horizontal="center" vertical="center"/>
    </xf>
    <xf numFmtId="49" fontId="85" fillId="11" borderId="19" xfId="15" applyNumberFormat="1" applyFont="1" applyFill="1" applyBorder="1" applyAlignment="1">
      <alignment horizontal="center" vertical="center"/>
    </xf>
    <xf numFmtId="49" fontId="85" fillId="11" borderId="0" xfId="15" applyNumberFormat="1" applyFont="1" applyFill="1" applyBorder="1" applyAlignment="1">
      <alignment horizontal="center" vertical="center"/>
    </xf>
    <xf numFmtId="49" fontId="85" fillId="11" borderId="36" xfId="15" applyNumberFormat="1" applyFont="1" applyFill="1" applyBorder="1" applyAlignment="1">
      <alignment horizontal="center" vertical="center"/>
    </xf>
    <xf numFmtId="49" fontId="85" fillId="11" borderId="9" xfId="15" applyNumberFormat="1" applyFont="1" applyFill="1" applyBorder="1" applyAlignment="1">
      <alignment horizontal="center" vertical="center"/>
    </xf>
    <xf numFmtId="49" fontId="85" fillId="11" borderId="10" xfId="15" applyNumberFormat="1" applyFont="1" applyFill="1" applyBorder="1" applyAlignment="1">
      <alignment horizontal="center" vertical="center"/>
    </xf>
    <xf numFmtId="49" fontId="85" fillId="11" borderId="24" xfId="15" applyNumberFormat="1" applyFont="1" applyFill="1" applyBorder="1" applyAlignment="1">
      <alignment horizontal="center" vertical="center"/>
    </xf>
    <xf numFmtId="49" fontId="85" fillId="0" borderId="3" xfId="16" applyNumberFormat="1" applyFont="1" applyBorder="1" applyAlignment="1">
      <alignment horizontal="center" vertical="center"/>
    </xf>
    <xf numFmtId="49" fontId="85" fillId="0" borderId="4" xfId="16" applyNumberFormat="1" applyFont="1" applyBorder="1" applyAlignment="1">
      <alignment horizontal="center" vertical="center"/>
    </xf>
    <xf numFmtId="49" fontId="85" fillId="0" borderId="77" xfId="16" applyNumberFormat="1" applyFont="1" applyBorder="1" applyAlignment="1">
      <alignment horizontal="center" vertical="center"/>
    </xf>
    <xf numFmtId="49" fontId="85" fillId="0" borderId="9" xfId="16" applyNumberFormat="1" applyFont="1" applyBorder="1" applyAlignment="1">
      <alignment horizontal="center" vertical="center"/>
    </xf>
    <xf numFmtId="49" fontId="85" fillId="0" borderId="10" xfId="16" applyNumberFormat="1" applyFont="1" applyBorder="1" applyAlignment="1">
      <alignment horizontal="center" vertical="center"/>
    </xf>
    <xf numFmtId="49" fontId="85" fillId="0" borderId="78" xfId="16" applyNumberFormat="1" applyFont="1" applyBorder="1" applyAlignment="1">
      <alignment horizontal="center" vertical="center"/>
    </xf>
    <xf numFmtId="0" fontId="85" fillId="5" borderId="4" xfId="15" applyFont="1" applyFill="1" applyBorder="1" applyAlignment="1">
      <alignment horizontal="left" vertical="center" wrapText="1"/>
    </xf>
    <xf numFmtId="0" fontId="85" fillId="5" borderId="21" xfId="15" applyFont="1" applyFill="1" applyBorder="1" applyAlignment="1">
      <alignment horizontal="left" vertical="center" wrapText="1"/>
    </xf>
    <xf numFmtId="0" fontId="85" fillId="5" borderId="10" xfId="15" applyFont="1" applyFill="1" applyBorder="1" applyAlignment="1">
      <alignment horizontal="left" vertical="center" wrapText="1"/>
    </xf>
    <xf numFmtId="0" fontId="85" fillId="5" borderId="24" xfId="15" applyFont="1" applyFill="1" applyBorder="1" applyAlignment="1">
      <alignment horizontal="left" vertical="center" wrapText="1"/>
    </xf>
    <xf numFmtId="49" fontId="85" fillId="0" borderId="19" xfId="16" applyNumberFormat="1" applyFont="1" applyBorder="1" applyAlignment="1">
      <alignment horizontal="center" vertical="center"/>
    </xf>
    <xf numFmtId="49" fontId="85" fillId="0" borderId="0" xfId="16" applyNumberFormat="1" applyFont="1" applyAlignment="1">
      <alignment horizontal="center" vertical="center"/>
    </xf>
    <xf numFmtId="49" fontId="85" fillId="0" borderId="79" xfId="16" applyNumberFormat="1" applyFont="1" applyBorder="1" applyAlignment="1">
      <alignment horizontal="center" vertical="center"/>
    </xf>
    <xf numFmtId="0" fontId="85" fillId="5" borderId="4" xfId="16" applyFont="1" applyFill="1" applyBorder="1" applyAlignment="1">
      <alignment horizontal="left" vertical="center"/>
    </xf>
    <xf numFmtId="0" fontId="85" fillId="5" borderId="21" xfId="16" applyFont="1" applyFill="1" applyBorder="1" applyAlignment="1">
      <alignment horizontal="left" vertical="center"/>
    </xf>
    <xf numFmtId="0" fontId="85" fillId="5" borderId="0" xfId="16" applyFont="1" applyFill="1" applyAlignment="1">
      <alignment horizontal="left" vertical="center"/>
    </xf>
    <xf numFmtId="0" fontId="85" fillId="5" borderId="36" xfId="16" applyFont="1" applyFill="1" applyBorder="1" applyAlignment="1">
      <alignment horizontal="left" vertical="center"/>
    </xf>
    <xf numFmtId="0" fontId="85" fillId="5" borderId="10" xfId="16" applyFont="1" applyFill="1" applyBorder="1" applyAlignment="1">
      <alignment horizontal="left" vertical="center"/>
    </xf>
    <xf numFmtId="0" fontId="85" fillId="5" borderId="24" xfId="16" applyFont="1" applyFill="1" applyBorder="1" applyAlignment="1">
      <alignment horizontal="left" vertical="center"/>
    </xf>
    <xf numFmtId="49" fontId="85" fillId="9" borderId="25" xfId="15" applyNumberFormat="1" applyFont="1" applyFill="1" applyBorder="1" applyAlignment="1">
      <alignment horizontal="center" vertical="center"/>
    </xf>
    <xf numFmtId="49" fontId="85" fillId="9" borderId="23" xfId="15" applyNumberFormat="1" applyFont="1" applyFill="1" applyBorder="1" applyAlignment="1">
      <alignment horizontal="center" vertical="center"/>
    </xf>
    <xf numFmtId="49" fontId="85" fillId="9" borderId="16" xfId="15" applyNumberFormat="1" applyFont="1" applyFill="1" applyBorder="1" applyAlignment="1">
      <alignment horizontal="center" vertical="center"/>
    </xf>
    <xf numFmtId="0" fontId="85" fillId="5" borderId="25" xfId="15" applyFont="1" applyFill="1" applyBorder="1" applyAlignment="1">
      <alignment horizontal="left" vertical="center" wrapText="1"/>
    </xf>
    <xf numFmtId="0" fontId="85" fillId="5" borderId="23" xfId="15" applyFont="1" applyFill="1" applyBorder="1" applyAlignment="1">
      <alignment horizontal="left" vertical="center" wrapText="1"/>
    </xf>
    <xf numFmtId="0" fontId="85" fillId="5" borderId="16" xfId="15" applyFont="1" applyFill="1" applyBorder="1" applyAlignment="1">
      <alignment horizontal="left" vertical="center" wrapText="1"/>
    </xf>
    <xf numFmtId="49" fontId="85" fillId="0" borderId="25" xfId="15" applyNumberFormat="1" applyFont="1" applyBorder="1" applyAlignment="1">
      <alignment horizontal="right" vertical="center"/>
    </xf>
    <xf numFmtId="49" fontId="85" fillId="0" borderId="23" xfId="15" applyNumberFormat="1" applyFont="1" applyBorder="1" applyAlignment="1">
      <alignment horizontal="right" vertical="center"/>
    </xf>
    <xf numFmtId="49" fontId="85" fillId="4" borderId="23" xfId="15" applyNumberFormat="1" applyFont="1" applyFill="1" applyBorder="1" applyAlignment="1">
      <alignment horizontal="center" vertical="center"/>
    </xf>
    <xf numFmtId="49" fontId="85" fillId="0" borderId="23" xfId="15" applyNumberFormat="1" applyFont="1" applyBorder="1" applyAlignment="1">
      <alignment horizontal="center" vertical="center"/>
    </xf>
    <xf numFmtId="49" fontId="85" fillId="0" borderId="16" xfId="15" applyNumberFormat="1" applyFont="1" applyBorder="1" applyAlignment="1">
      <alignment horizontal="center" vertical="center"/>
    </xf>
    <xf numFmtId="49" fontId="85" fillId="4" borderId="17" xfId="15" applyNumberFormat="1" applyFont="1" applyFill="1" applyBorder="1" applyAlignment="1">
      <alignment horizontal="center" vertical="center"/>
    </xf>
    <xf numFmtId="49" fontId="85" fillId="0" borderId="17" xfId="15" applyNumberFormat="1" applyFont="1" applyBorder="1" applyAlignment="1">
      <alignment horizontal="left" vertical="center"/>
    </xf>
    <xf numFmtId="49" fontId="85" fillId="4" borderId="3" xfId="15" applyNumberFormat="1" applyFont="1" applyFill="1" applyBorder="1" applyAlignment="1">
      <alignment horizontal="left" vertical="top" wrapText="1"/>
    </xf>
    <xf numFmtId="49" fontId="85" fillId="4" borderId="4" xfId="15" applyNumberFormat="1" applyFont="1" applyFill="1" applyBorder="1" applyAlignment="1">
      <alignment horizontal="left" vertical="top" wrapText="1"/>
    </xf>
    <xf numFmtId="49" fontId="85" fillId="4" borderId="21" xfId="15" applyNumberFormat="1" applyFont="1" applyFill="1" applyBorder="1" applyAlignment="1">
      <alignment horizontal="left" vertical="top" wrapText="1"/>
    </xf>
    <xf numFmtId="49" fontId="85" fillId="4" borderId="19" xfId="15" applyNumberFormat="1" applyFont="1" applyFill="1" applyBorder="1" applyAlignment="1">
      <alignment horizontal="left" vertical="top" wrapText="1"/>
    </xf>
    <xf numFmtId="49" fontId="85" fillId="4" borderId="0" xfId="15" applyNumberFormat="1" applyFont="1" applyFill="1" applyBorder="1" applyAlignment="1">
      <alignment horizontal="left" vertical="top" wrapText="1"/>
    </xf>
    <xf numFmtId="49" fontId="85" fillId="4" borderId="36" xfId="15" applyNumberFormat="1" applyFont="1" applyFill="1" applyBorder="1" applyAlignment="1">
      <alignment horizontal="left" vertical="top" wrapText="1"/>
    </xf>
    <xf numFmtId="49" fontId="85" fillId="4" borderId="9" xfId="15" applyNumberFormat="1" applyFont="1" applyFill="1" applyBorder="1" applyAlignment="1">
      <alignment horizontal="left" vertical="top" wrapText="1"/>
    </xf>
    <xf numFmtId="49" fontId="85" fillId="4" borderId="10" xfId="15" applyNumberFormat="1" applyFont="1" applyFill="1" applyBorder="1" applyAlignment="1">
      <alignment horizontal="left" vertical="top" wrapText="1"/>
    </xf>
    <xf numFmtId="49" fontId="85" fillId="4" borderId="24" xfId="15" applyNumberFormat="1" applyFont="1" applyFill="1" applyBorder="1" applyAlignment="1">
      <alignment horizontal="left" vertical="top" wrapText="1"/>
    </xf>
    <xf numFmtId="49" fontId="85" fillId="0" borderId="25" xfId="15" applyNumberFormat="1" applyFont="1" applyBorder="1" applyAlignment="1">
      <alignment horizontal="left" vertical="top"/>
    </xf>
    <xf numFmtId="49" fontId="85" fillId="0" borderId="23" xfId="15" applyNumberFormat="1" applyFont="1" applyBorder="1" applyAlignment="1">
      <alignment horizontal="left" vertical="top"/>
    </xf>
    <xf numFmtId="49" fontId="85" fillId="0" borderId="16" xfId="15" applyNumberFormat="1" applyFont="1" applyBorder="1" applyAlignment="1">
      <alignment horizontal="left" vertical="top"/>
    </xf>
    <xf numFmtId="49" fontId="85" fillId="0" borderId="3" xfId="15" applyNumberFormat="1" applyFont="1" applyBorder="1" applyAlignment="1">
      <alignment horizontal="left" vertical="top"/>
    </xf>
    <xf numFmtId="49" fontId="85" fillId="0" borderId="4" xfId="15" applyNumberFormat="1" applyFont="1" applyBorder="1" applyAlignment="1">
      <alignment horizontal="left" vertical="top"/>
    </xf>
    <xf numFmtId="49" fontId="85" fillId="0" borderId="21" xfId="15" applyNumberFormat="1" applyFont="1" applyBorder="1" applyAlignment="1">
      <alignment horizontal="left" vertical="top"/>
    </xf>
    <xf numFmtId="49" fontId="85" fillId="0" borderId="17" xfId="15" applyNumberFormat="1" applyFont="1" applyBorder="1" applyAlignment="1">
      <alignment horizontal="left" vertical="top" wrapText="1"/>
    </xf>
    <xf numFmtId="49" fontId="85" fillId="0" borderId="17" xfId="15" applyNumberFormat="1" applyFont="1" applyBorder="1" applyAlignment="1">
      <alignment horizontal="left" vertical="center" wrapText="1"/>
    </xf>
    <xf numFmtId="0" fontId="85" fillId="8" borderId="39" xfId="1" applyFont="1" applyFill="1" applyBorder="1" applyAlignment="1">
      <alignment horizontal="center" vertical="center" textRotation="255" wrapText="1"/>
    </xf>
    <xf numFmtId="0" fontId="85" fillId="8" borderId="22" xfId="1" applyFont="1" applyFill="1" applyBorder="1" applyAlignment="1">
      <alignment horizontal="center" vertical="center" textRotation="255" wrapText="1"/>
    </xf>
    <xf numFmtId="0" fontId="85" fillId="8" borderId="28" xfId="1" applyFont="1" applyFill="1" applyBorder="1" applyAlignment="1">
      <alignment horizontal="center" vertical="center" textRotation="255" wrapText="1"/>
    </xf>
    <xf numFmtId="0" fontId="85" fillId="5" borderId="13" xfId="1" applyFont="1" applyFill="1" applyBorder="1" applyAlignment="1" applyProtection="1">
      <alignment horizontal="left" vertical="center"/>
      <protection locked="0"/>
    </xf>
    <xf numFmtId="0" fontId="85" fillId="5" borderId="14" xfId="1" applyFont="1" applyFill="1" applyBorder="1" applyAlignment="1" applyProtection="1">
      <alignment horizontal="left" vertical="center"/>
      <protection locked="0"/>
    </xf>
    <xf numFmtId="0" fontId="85" fillId="5" borderId="15" xfId="1" applyFont="1" applyFill="1" applyBorder="1" applyAlignment="1" applyProtection="1">
      <alignment horizontal="left" vertical="center"/>
      <protection locked="0"/>
    </xf>
    <xf numFmtId="0" fontId="85" fillId="5" borderId="80" xfId="1" applyFont="1" applyFill="1" applyBorder="1" applyAlignment="1" applyProtection="1">
      <alignment horizontal="left" vertical="center"/>
      <protection locked="0"/>
    </xf>
    <xf numFmtId="0" fontId="85" fillId="5" borderId="81" xfId="1" applyFont="1" applyFill="1" applyBorder="1" applyAlignment="1" applyProtection="1">
      <alignment horizontal="left" vertical="center"/>
      <protection locked="0"/>
    </xf>
    <xf numFmtId="0" fontId="85" fillId="5" borderId="82" xfId="1" applyFont="1" applyFill="1" applyBorder="1" applyAlignment="1" applyProtection="1">
      <alignment horizontal="left" vertical="center"/>
      <protection locked="0"/>
    </xf>
    <xf numFmtId="0" fontId="85" fillId="8" borderId="4" xfId="1" applyFont="1" applyFill="1" applyBorder="1" applyAlignment="1">
      <alignment horizontal="center" vertical="center"/>
    </xf>
    <xf numFmtId="0" fontId="85" fillId="8" borderId="0" xfId="1" applyFont="1" applyFill="1" applyAlignment="1">
      <alignment horizontal="center" vertical="center"/>
    </xf>
    <xf numFmtId="0" fontId="85" fillId="8" borderId="10" xfId="1" applyFont="1" applyFill="1" applyBorder="1" applyAlignment="1">
      <alignment horizontal="center" vertical="center"/>
    </xf>
    <xf numFmtId="0" fontId="85" fillId="5" borderId="4" xfId="1" applyFont="1" applyFill="1" applyBorder="1" applyAlignment="1">
      <alignment horizontal="left" vertical="center"/>
    </xf>
    <xf numFmtId="0" fontId="85" fillId="5" borderId="17" xfId="1" applyFont="1" applyFill="1" applyBorder="1" applyAlignment="1" applyProtection="1">
      <alignment horizontal="center" vertical="center"/>
      <protection locked="0"/>
    </xf>
    <xf numFmtId="0" fontId="85" fillId="5" borderId="39" xfId="1" applyFont="1" applyFill="1" applyBorder="1" applyAlignment="1" applyProtection="1">
      <alignment horizontal="center" vertical="center"/>
      <protection locked="0"/>
    </xf>
    <xf numFmtId="0" fontId="85" fillId="5" borderId="25" xfId="1" applyFont="1" applyFill="1" applyBorder="1" applyAlignment="1" applyProtection="1">
      <alignment horizontal="left" vertical="center"/>
      <protection locked="0"/>
    </xf>
    <xf numFmtId="0" fontId="85" fillId="5" borderId="23" xfId="1" applyFont="1" applyFill="1" applyBorder="1" applyAlignment="1" applyProtection="1">
      <alignment horizontal="left" vertical="center"/>
      <protection locked="0"/>
    </xf>
    <xf numFmtId="0" fontId="85" fillId="5" borderId="16" xfId="1" applyFont="1" applyFill="1" applyBorder="1" applyAlignment="1" applyProtection="1">
      <alignment horizontal="left" vertical="center"/>
      <protection locked="0"/>
    </xf>
    <xf numFmtId="0" fontId="85" fillId="8" borderId="3" xfId="1" applyFont="1" applyFill="1" applyBorder="1" applyAlignment="1">
      <alignment horizontal="center" vertical="center" textRotation="255" wrapText="1"/>
    </xf>
    <xf numFmtId="0" fontId="85" fillId="8" borderId="19" xfId="1" applyFont="1" applyFill="1" applyBorder="1" applyAlignment="1">
      <alignment horizontal="center" vertical="center" textRotation="255" wrapText="1"/>
    </xf>
    <xf numFmtId="0" fontId="85" fillId="5" borderId="64" xfId="1" applyFont="1" applyFill="1" applyBorder="1" applyAlignment="1" applyProtection="1">
      <alignment horizontal="center" vertical="center"/>
      <protection locked="0"/>
    </xf>
    <xf numFmtId="0" fontId="85" fillId="5" borderId="66" xfId="1" applyFont="1" applyFill="1" applyBorder="1" applyAlignment="1" applyProtection="1">
      <alignment horizontal="center" vertical="center"/>
      <protection locked="0"/>
    </xf>
    <xf numFmtId="0" fontId="85" fillId="5" borderId="65" xfId="1" applyFont="1" applyFill="1" applyBorder="1" applyAlignment="1" applyProtection="1">
      <alignment horizontal="center" vertical="center"/>
      <protection locked="0"/>
    </xf>
    <xf numFmtId="0" fontId="85" fillId="8" borderId="17" xfId="1" applyFont="1" applyFill="1" applyBorder="1" applyAlignment="1">
      <alignment horizontal="center" vertical="center"/>
    </xf>
    <xf numFmtId="180" fontId="85" fillId="4" borderId="3" xfId="1" applyNumberFormat="1" applyFont="1" applyFill="1" applyBorder="1" applyAlignment="1">
      <alignment horizontal="center" vertical="center"/>
    </xf>
    <xf numFmtId="180" fontId="85" fillId="4" borderId="4" xfId="1" applyNumberFormat="1" applyFont="1" applyFill="1" applyBorder="1" applyAlignment="1">
      <alignment horizontal="center" vertical="center"/>
    </xf>
    <xf numFmtId="180" fontId="85" fillId="4" borderId="21" xfId="1" applyNumberFormat="1" applyFont="1" applyFill="1" applyBorder="1" applyAlignment="1">
      <alignment horizontal="center" vertical="center"/>
    </xf>
    <xf numFmtId="180" fontId="85" fillId="4" borderId="9" xfId="1" applyNumberFormat="1" applyFont="1" applyFill="1" applyBorder="1" applyAlignment="1">
      <alignment horizontal="center" vertical="center"/>
    </xf>
    <xf numFmtId="180" fontId="85" fillId="4" borderId="10" xfId="1" applyNumberFormat="1" applyFont="1" applyFill="1" applyBorder="1" applyAlignment="1">
      <alignment horizontal="center" vertical="center"/>
    </xf>
    <xf numFmtId="180" fontId="85" fillId="4" borderId="24" xfId="1" applyNumberFormat="1" applyFont="1" applyFill="1" applyBorder="1" applyAlignment="1">
      <alignment horizontal="center" vertical="center"/>
    </xf>
    <xf numFmtId="0" fontId="85" fillId="4" borderId="67" xfId="1" applyFont="1" applyFill="1" applyBorder="1" applyAlignment="1" applyProtection="1">
      <alignment horizontal="center" vertical="center"/>
      <protection locked="0"/>
    </xf>
    <xf numFmtId="0" fontId="85" fillId="4" borderId="69" xfId="1" applyFont="1" applyFill="1" applyBorder="1" applyAlignment="1" applyProtection="1">
      <alignment horizontal="center" vertical="center"/>
      <protection locked="0"/>
    </xf>
    <xf numFmtId="0" fontId="85" fillId="4" borderId="68" xfId="1" applyFont="1" applyFill="1" applyBorder="1" applyAlignment="1" applyProtection="1">
      <alignment horizontal="center" vertical="center"/>
      <protection locked="0"/>
    </xf>
    <xf numFmtId="0" fontId="85" fillId="8" borderId="3" xfId="1" applyFont="1" applyFill="1" applyBorder="1" applyAlignment="1">
      <alignment horizontal="center" vertical="center"/>
    </xf>
    <xf numFmtId="0" fontId="85" fillId="8" borderId="19" xfId="1" applyFont="1" applyFill="1" applyBorder="1" applyAlignment="1">
      <alignment horizontal="center" vertical="center"/>
    </xf>
    <xf numFmtId="0" fontId="85" fillId="8" borderId="9" xfId="1" applyFont="1" applyFill="1" applyBorder="1" applyAlignment="1">
      <alignment horizontal="center" vertical="center"/>
    </xf>
    <xf numFmtId="0" fontId="85" fillId="4" borderId="4" xfId="1" applyFont="1" applyFill="1" applyBorder="1" applyAlignment="1">
      <alignment horizontal="left" vertical="center"/>
    </xf>
    <xf numFmtId="0" fontId="85" fillId="4" borderId="19" xfId="3" applyFont="1" applyFill="1" applyBorder="1" applyAlignment="1">
      <alignment horizontal="left" vertical="center"/>
    </xf>
    <xf numFmtId="0" fontId="85" fillId="4" borderId="0" xfId="3" applyFont="1" applyFill="1" applyAlignment="1">
      <alignment horizontal="left" vertical="center"/>
    </xf>
    <xf numFmtId="0" fontId="85" fillId="4" borderId="36" xfId="3" applyFont="1" applyFill="1" applyBorder="1" applyAlignment="1">
      <alignment horizontal="left" vertical="center"/>
    </xf>
    <xf numFmtId="0" fontId="85" fillId="4" borderId="9" xfId="3" applyFont="1" applyFill="1" applyBorder="1" applyAlignment="1">
      <alignment horizontal="left" vertical="center"/>
    </xf>
    <xf numFmtId="0" fontId="85" fillId="4" borderId="10" xfId="3" applyFont="1" applyFill="1" applyBorder="1" applyAlignment="1">
      <alignment horizontal="left" vertical="center"/>
    </xf>
    <xf numFmtId="0" fontId="85" fillId="4" borderId="24" xfId="3" applyFont="1" applyFill="1" applyBorder="1" applyAlignment="1">
      <alignment horizontal="left" vertical="center"/>
    </xf>
    <xf numFmtId="0" fontId="61" fillId="8" borderId="3" xfId="1" applyFont="1" applyFill="1" applyBorder="1" applyAlignment="1">
      <alignment horizontal="left" vertical="center" wrapText="1" shrinkToFit="1"/>
    </xf>
    <xf numFmtId="0" fontId="61" fillId="8" borderId="4" xfId="1" applyFont="1" applyFill="1" applyBorder="1" applyAlignment="1">
      <alignment horizontal="left" vertical="center" wrapText="1" shrinkToFit="1"/>
    </xf>
    <xf numFmtId="0" fontId="61" fillId="8" borderId="19" xfId="1" applyFont="1" applyFill="1" applyBorder="1" applyAlignment="1">
      <alignment horizontal="left" vertical="center" wrapText="1" shrinkToFit="1"/>
    </xf>
    <xf numFmtId="0" fontId="61" fillId="8" borderId="0" xfId="1" applyFont="1" applyFill="1" applyAlignment="1">
      <alignment horizontal="left" vertical="center" wrapText="1" shrinkToFit="1"/>
    </xf>
    <xf numFmtId="0" fontId="61" fillId="8" borderId="9" xfId="1" applyFont="1" applyFill="1" applyBorder="1" applyAlignment="1">
      <alignment horizontal="left" vertical="center" wrapText="1" shrinkToFit="1"/>
    </xf>
    <xf numFmtId="0" fontId="61" fillId="8" borderId="10" xfId="1" applyFont="1" applyFill="1" applyBorder="1" applyAlignment="1">
      <alignment horizontal="left" vertical="center" wrapText="1" shrinkToFit="1"/>
    </xf>
    <xf numFmtId="0" fontId="85" fillId="8" borderId="25" xfId="1" applyFont="1" applyFill="1" applyBorder="1" applyAlignment="1">
      <alignment horizontal="left" vertical="center"/>
    </xf>
    <xf numFmtId="0" fontId="85" fillId="8" borderId="16" xfId="1" applyFont="1" applyFill="1" applyBorder="1" applyAlignment="1">
      <alignment horizontal="left" vertical="center"/>
    </xf>
    <xf numFmtId="0" fontId="85" fillId="4" borderId="23" xfId="1" applyFont="1" applyFill="1" applyBorder="1" applyAlignment="1" applyProtection="1">
      <alignment horizontal="center" vertical="center"/>
      <protection locked="0"/>
    </xf>
    <xf numFmtId="0" fontId="85" fillId="4" borderId="10" xfId="1" applyFont="1" applyFill="1" applyBorder="1" applyAlignment="1" applyProtection="1">
      <alignment horizontal="center" vertical="center"/>
      <protection locked="0"/>
    </xf>
    <xf numFmtId="0" fontId="85" fillId="4" borderId="16" xfId="1" applyFont="1" applyFill="1" applyBorder="1" applyAlignment="1" applyProtection="1">
      <alignment horizontal="center" vertical="center"/>
      <protection locked="0"/>
    </xf>
    <xf numFmtId="0" fontId="85" fillId="8" borderId="3" xfId="1" applyFont="1" applyFill="1" applyBorder="1" applyAlignment="1">
      <alignment horizontal="left" vertical="center" wrapText="1"/>
    </xf>
    <xf numFmtId="0" fontId="85" fillId="8" borderId="21" xfId="1" applyFont="1" applyFill="1" applyBorder="1" applyAlignment="1">
      <alignment vertical="center"/>
    </xf>
    <xf numFmtId="0" fontId="85" fillId="8" borderId="9" xfId="1" applyFont="1" applyFill="1" applyBorder="1" applyAlignment="1">
      <alignment vertical="center"/>
    </xf>
    <xf numFmtId="0" fontId="85" fillId="8" borderId="24" xfId="1" applyFont="1" applyFill="1" applyBorder="1" applyAlignment="1">
      <alignment vertical="center"/>
    </xf>
    <xf numFmtId="0" fontId="85" fillId="4" borderId="13" xfId="1" applyFont="1" applyFill="1" applyBorder="1" applyAlignment="1" applyProtection="1">
      <alignment horizontal="left" vertical="center"/>
      <protection locked="0"/>
    </xf>
    <xf numFmtId="0" fontId="85" fillId="4" borderId="14" xfId="1" applyFont="1" applyFill="1" applyBorder="1" applyAlignment="1" applyProtection="1">
      <alignment horizontal="left" vertical="center"/>
      <protection locked="0"/>
    </xf>
    <xf numFmtId="0" fontId="85" fillId="4" borderId="15" xfId="1" applyFont="1" applyFill="1" applyBorder="1" applyAlignment="1" applyProtection="1">
      <alignment horizontal="left" vertical="center"/>
      <protection locked="0"/>
    </xf>
    <xf numFmtId="0" fontId="85" fillId="4" borderId="80" xfId="1" applyFont="1" applyFill="1" applyBorder="1" applyAlignment="1" applyProtection="1">
      <alignment horizontal="left" vertical="center"/>
      <protection locked="0"/>
    </xf>
    <xf numFmtId="0" fontId="85" fillId="4" borderId="81" xfId="1" applyFont="1" applyFill="1" applyBorder="1" applyAlignment="1" applyProtection="1">
      <alignment horizontal="left" vertical="center"/>
      <protection locked="0"/>
    </xf>
    <xf numFmtId="0" fontId="85" fillId="4" borderId="82" xfId="1" applyFont="1" applyFill="1" applyBorder="1" applyAlignment="1" applyProtection="1">
      <alignment horizontal="left" vertical="center"/>
      <protection locked="0"/>
    </xf>
    <xf numFmtId="0" fontId="85" fillId="8" borderId="25" xfId="1" applyFont="1" applyFill="1" applyBorder="1" applyAlignment="1">
      <alignment horizontal="center" vertical="center"/>
    </xf>
    <xf numFmtId="0" fontId="85" fillId="8" borderId="23" xfId="1" applyFont="1" applyFill="1" applyBorder="1" applyAlignment="1">
      <alignment horizontal="center" vertical="center"/>
    </xf>
    <xf numFmtId="0" fontId="85" fillId="8" borderId="16" xfId="1" applyFont="1" applyFill="1" applyBorder="1" applyAlignment="1">
      <alignment horizontal="center" vertical="center"/>
    </xf>
    <xf numFmtId="0" fontId="85" fillId="4" borderId="25" xfId="1" applyFont="1" applyFill="1" applyBorder="1" applyAlignment="1">
      <alignment horizontal="center" vertical="center"/>
    </xf>
    <xf numFmtId="0" fontId="85" fillId="4" borderId="23" xfId="1" applyFont="1" applyFill="1" applyBorder="1" applyAlignment="1">
      <alignment horizontal="center" vertical="center"/>
    </xf>
    <xf numFmtId="0" fontId="85" fillId="4" borderId="16" xfId="1" applyFont="1" applyFill="1" applyBorder="1" applyAlignment="1">
      <alignment horizontal="center" vertical="center"/>
    </xf>
    <xf numFmtId="0" fontId="85" fillId="0" borderId="3" xfId="1" applyFont="1" applyBorder="1" applyAlignment="1">
      <alignment horizontal="center" vertical="center"/>
    </xf>
    <xf numFmtId="0" fontId="85" fillId="0" borderId="21" xfId="1" applyFont="1" applyBorder="1" applyAlignment="1">
      <alignment horizontal="center" vertical="center"/>
    </xf>
    <xf numFmtId="0" fontId="85" fillId="0" borderId="9" xfId="1" applyFont="1" applyBorder="1" applyAlignment="1">
      <alignment horizontal="center" vertical="center"/>
    </xf>
    <xf numFmtId="0" fontId="85" fillId="0" borderId="24" xfId="1" applyFont="1" applyBorder="1" applyAlignment="1">
      <alignment horizontal="center" vertical="center"/>
    </xf>
    <xf numFmtId="0" fontId="85" fillId="0" borderId="17" xfId="1" applyFont="1" applyBorder="1" applyAlignment="1">
      <alignment horizontal="center" vertical="center"/>
    </xf>
    <xf numFmtId="0" fontId="85" fillId="0" borderId="39" xfId="1" applyFont="1" applyBorder="1" applyAlignment="1">
      <alignment horizontal="center" vertical="center"/>
    </xf>
    <xf numFmtId="0" fontId="85" fillId="8" borderId="25" xfId="5" applyFont="1" applyFill="1" applyBorder="1" applyAlignment="1">
      <alignment horizontal="center" vertical="center" shrinkToFit="1"/>
    </xf>
    <xf numFmtId="0" fontId="85" fillId="8" borderId="23" xfId="5" applyFont="1" applyFill="1" applyBorder="1" applyAlignment="1">
      <alignment horizontal="center" vertical="center" shrinkToFit="1"/>
    </xf>
    <xf numFmtId="0" fontId="85" fillId="8" borderId="23" xfId="5" applyFont="1" applyFill="1" applyBorder="1" applyAlignment="1">
      <alignment horizontal="center" vertical="center"/>
    </xf>
    <xf numFmtId="0" fontId="85" fillId="8" borderId="16" xfId="5" applyFont="1" applyFill="1" applyBorder="1" applyAlignment="1">
      <alignment horizontal="center" vertical="center"/>
    </xf>
    <xf numFmtId="0" fontId="85" fillId="4" borderId="25" xfId="5" applyFont="1" applyFill="1" applyBorder="1" applyAlignment="1" applyProtection="1">
      <alignment horizontal="center" vertical="center"/>
      <protection locked="0"/>
    </xf>
    <xf numFmtId="0" fontId="85" fillId="4" borderId="23" xfId="5" applyFont="1" applyFill="1" applyBorder="1" applyAlignment="1" applyProtection="1">
      <alignment horizontal="center" vertical="center"/>
      <protection locked="0"/>
    </xf>
    <xf numFmtId="0" fontId="85" fillId="4" borderId="16" xfId="5" applyFont="1" applyFill="1" applyBorder="1" applyAlignment="1" applyProtection="1">
      <alignment horizontal="center" vertical="center"/>
      <protection locked="0"/>
    </xf>
    <xf numFmtId="0" fontId="141" fillId="0" borderId="25" xfId="5" applyFont="1" applyBorder="1" applyAlignment="1">
      <alignment horizontal="left" vertical="center" shrinkToFit="1"/>
    </xf>
    <xf numFmtId="0" fontId="141" fillId="0" borderId="23" xfId="5" applyFont="1" applyBorder="1" applyAlignment="1">
      <alignment horizontal="left" vertical="center" shrinkToFit="1"/>
    </xf>
    <xf numFmtId="0" fontId="141" fillId="0" borderId="16" xfId="5" applyFont="1" applyBorder="1" applyAlignment="1">
      <alignment horizontal="left" vertical="center" shrinkToFit="1"/>
    </xf>
    <xf numFmtId="0" fontId="85" fillId="0" borderId="3" xfId="1" applyFont="1" applyBorder="1" applyAlignment="1">
      <alignment horizontal="left" vertical="center" wrapText="1"/>
    </xf>
    <xf numFmtId="0" fontId="85" fillId="0" borderId="21" xfId="1" applyFont="1" applyBorder="1" applyAlignment="1">
      <alignment horizontal="left" vertical="center" wrapText="1"/>
    </xf>
    <xf numFmtId="0" fontId="85" fillId="0" borderId="9" xfId="1" applyFont="1" applyBorder="1" applyAlignment="1">
      <alignment horizontal="left" vertical="center" wrapText="1"/>
    </xf>
    <xf numFmtId="0" fontId="85" fillId="0" borderId="24" xfId="1" applyFont="1" applyBorder="1" applyAlignment="1">
      <alignment horizontal="left" vertical="center" wrapText="1"/>
    </xf>
    <xf numFmtId="0" fontId="85" fillId="0" borderId="4" xfId="1" applyFont="1" applyBorder="1" applyAlignment="1">
      <alignment horizontal="center" vertical="center"/>
    </xf>
    <xf numFmtId="0" fontId="141" fillId="8" borderId="9" xfId="5" applyFont="1" applyFill="1" applyBorder="1" applyAlignment="1">
      <alignment horizontal="left" vertical="center" shrinkToFit="1"/>
    </xf>
    <xf numFmtId="0" fontId="141" fillId="8" borderId="10" xfId="5" applyFont="1" applyFill="1" applyBorder="1" applyAlignment="1">
      <alignment horizontal="left" vertical="center" shrinkToFit="1"/>
    </xf>
    <xf numFmtId="0" fontId="141" fillId="8" borderId="24" xfId="5" applyFont="1" applyFill="1" applyBorder="1" applyAlignment="1">
      <alignment horizontal="left" vertical="center" shrinkToFit="1"/>
    </xf>
    <xf numFmtId="0" fontId="85" fillId="8" borderId="3" xfId="9" applyFont="1" applyFill="1" applyBorder="1" applyAlignment="1">
      <alignment horizontal="left" vertical="center" wrapText="1"/>
    </xf>
    <xf numFmtId="0" fontId="85" fillId="8" borderId="4" xfId="9" applyFont="1" applyFill="1" applyBorder="1" applyAlignment="1">
      <alignment horizontal="left" vertical="center" wrapText="1"/>
    </xf>
    <xf numFmtId="186" fontId="85" fillId="4" borderId="25" xfId="26" applyNumberFormat="1" applyFont="1" applyFill="1" applyBorder="1" applyAlignment="1">
      <alignment horizontal="center" vertical="center"/>
    </xf>
    <xf numFmtId="186" fontId="85" fillId="4" borderId="23" xfId="26" applyNumberFormat="1" applyFont="1" applyFill="1" applyBorder="1" applyAlignment="1">
      <alignment horizontal="center" vertical="center"/>
    </xf>
    <xf numFmtId="186" fontId="85" fillId="4" borderId="16" xfId="26" applyNumberFormat="1" applyFont="1" applyFill="1" applyBorder="1" applyAlignment="1">
      <alignment horizontal="center" vertical="center"/>
    </xf>
    <xf numFmtId="0" fontId="85" fillId="8" borderId="21" xfId="1" applyFont="1" applyFill="1" applyBorder="1" applyAlignment="1">
      <alignment horizontal="left" vertical="center" wrapText="1"/>
    </xf>
    <xf numFmtId="0" fontId="85" fillId="8" borderId="19" xfId="1" applyFont="1" applyFill="1" applyBorder="1" applyAlignment="1">
      <alignment horizontal="left" vertical="center" wrapText="1"/>
    </xf>
    <xf numFmtId="0" fontId="85" fillId="8" borderId="36" xfId="1" applyFont="1" applyFill="1" applyBorder="1" applyAlignment="1">
      <alignment horizontal="left" vertical="center" wrapText="1"/>
    </xf>
    <xf numFmtId="0" fontId="85" fillId="8" borderId="9" xfId="1" applyFont="1" applyFill="1" applyBorder="1" applyAlignment="1">
      <alignment horizontal="left" vertical="center" wrapText="1"/>
    </xf>
    <xf numFmtId="0" fontId="85" fillId="8" borderId="24" xfId="1" applyFont="1" applyFill="1" applyBorder="1" applyAlignment="1">
      <alignment horizontal="left" vertical="center" wrapText="1"/>
    </xf>
    <xf numFmtId="0" fontId="85" fillId="4" borderId="23" xfId="1" applyFont="1" applyFill="1" applyBorder="1" applyAlignment="1" applyProtection="1">
      <alignment horizontal="center"/>
      <protection locked="0"/>
    </xf>
    <xf numFmtId="0" fontId="85" fillId="4" borderId="16" xfId="1" applyFont="1" applyFill="1" applyBorder="1" applyAlignment="1" applyProtection="1">
      <alignment horizontal="center"/>
      <protection locked="0"/>
    </xf>
    <xf numFmtId="0" fontId="85" fillId="0" borderId="23" xfId="3" applyFont="1" applyBorder="1" applyAlignment="1">
      <alignment horizontal="center" vertical="center" shrinkToFit="1"/>
    </xf>
    <xf numFmtId="49" fontId="85" fillId="4" borderId="23" xfId="3" applyNumberFormat="1" applyFont="1" applyFill="1" applyBorder="1" applyAlignment="1" applyProtection="1">
      <alignment horizontal="left" vertical="center" shrinkToFit="1"/>
      <protection locked="0"/>
    </xf>
    <xf numFmtId="49" fontId="85" fillId="4" borderId="16" xfId="3" applyNumberFormat="1" applyFont="1" applyFill="1" applyBorder="1" applyAlignment="1" applyProtection="1">
      <alignment horizontal="left" vertical="center" shrinkToFit="1"/>
      <protection locked="0"/>
    </xf>
    <xf numFmtId="0" fontId="85" fillId="4" borderId="25" xfId="1" applyNumberFormat="1" applyFont="1" applyFill="1" applyBorder="1" applyAlignment="1" applyProtection="1">
      <alignment horizontal="left" vertical="center" wrapText="1"/>
      <protection locked="0"/>
    </xf>
    <xf numFmtId="0" fontId="85" fillId="4" borderId="23" xfId="1" applyNumberFormat="1" applyFont="1" applyFill="1" applyBorder="1" applyAlignment="1" applyProtection="1">
      <alignment horizontal="left" vertical="center" wrapText="1"/>
      <protection locked="0"/>
    </xf>
    <xf numFmtId="0" fontId="85" fillId="4" borderId="16" xfId="1" applyNumberFormat="1" applyFont="1" applyFill="1" applyBorder="1" applyAlignment="1" applyProtection="1">
      <alignment horizontal="left" vertical="center" wrapText="1"/>
      <protection locked="0"/>
    </xf>
    <xf numFmtId="0" fontId="85" fillId="4" borderId="25" xfId="1" applyNumberFormat="1" applyFont="1" applyFill="1" applyBorder="1" applyAlignment="1" applyProtection="1">
      <alignment horizontal="left" vertical="center"/>
      <protection locked="0"/>
    </xf>
    <xf numFmtId="0" fontId="85" fillId="4" borderId="23" xfId="1" applyNumberFormat="1" applyFont="1" applyFill="1" applyBorder="1" applyAlignment="1" applyProtection="1">
      <alignment horizontal="left" vertical="center"/>
      <protection locked="0"/>
    </xf>
    <xf numFmtId="0" fontId="85" fillId="4" borderId="16" xfId="1" applyNumberFormat="1" applyFont="1" applyFill="1" applyBorder="1" applyAlignment="1" applyProtection="1">
      <alignment horizontal="left" vertical="center"/>
      <protection locked="0"/>
    </xf>
    <xf numFmtId="0" fontId="85" fillId="4" borderId="25" xfId="1" applyFont="1" applyFill="1" applyBorder="1" applyAlignment="1" applyProtection="1">
      <alignment horizontal="left" vertical="center"/>
      <protection locked="0"/>
    </xf>
    <xf numFmtId="0" fontId="85" fillId="4" borderId="23" xfId="1" applyFont="1" applyFill="1" applyBorder="1" applyAlignment="1" applyProtection="1">
      <alignment horizontal="left" vertical="center"/>
      <protection locked="0"/>
    </xf>
    <xf numFmtId="0" fontId="85" fillId="4" borderId="16" xfId="1" applyFont="1" applyFill="1" applyBorder="1" applyAlignment="1" applyProtection="1">
      <alignment horizontal="left" vertical="center"/>
      <protection locked="0"/>
    </xf>
    <xf numFmtId="0" fontId="85" fillId="8" borderId="3" xfId="1" applyFont="1" applyFill="1" applyBorder="1" applyAlignment="1">
      <alignment horizontal="left" vertical="center"/>
    </xf>
    <xf numFmtId="0" fontId="85" fillId="8" borderId="4" xfId="1" applyFont="1" applyFill="1" applyBorder="1" applyAlignment="1">
      <alignment horizontal="left" vertical="center"/>
    </xf>
    <xf numFmtId="0" fontId="85" fillId="8" borderId="19" xfId="1" applyFont="1" applyFill="1" applyBorder="1" applyAlignment="1">
      <alignment horizontal="left" vertical="center"/>
    </xf>
    <xf numFmtId="0" fontId="85" fillId="8" borderId="0" xfId="1" applyFont="1" applyFill="1" applyAlignment="1">
      <alignment horizontal="left" vertical="center"/>
    </xf>
    <xf numFmtId="0" fontId="85" fillId="8" borderId="9" xfId="1" applyFont="1" applyFill="1" applyBorder="1" applyAlignment="1">
      <alignment horizontal="left" vertical="center"/>
    </xf>
    <xf numFmtId="0" fontId="85" fillId="8" borderId="10" xfId="1" applyFont="1" applyFill="1" applyBorder="1" applyAlignment="1">
      <alignment horizontal="left" vertical="center"/>
    </xf>
    <xf numFmtId="49" fontId="85" fillId="4" borderId="23" xfId="3" applyNumberFormat="1" applyFont="1" applyFill="1" applyBorder="1" applyAlignment="1" applyProtection="1">
      <alignment horizontal="right" vertical="center" shrinkToFit="1"/>
      <protection locked="0"/>
    </xf>
    <xf numFmtId="0" fontId="85" fillId="8" borderId="25" xfId="1" applyFont="1" applyFill="1" applyBorder="1" applyAlignment="1">
      <alignment horizontal="left" vertical="center" wrapText="1"/>
    </xf>
    <xf numFmtId="0" fontId="85" fillId="8" borderId="16" xfId="1" applyFont="1" applyFill="1" applyBorder="1" applyAlignment="1">
      <alignment horizontal="left" vertical="center" wrapText="1"/>
    </xf>
    <xf numFmtId="0" fontId="85" fillId="4" borderId="25" xfId="1" applyFont="1" applyFill="1" applyBorder="1" applyAlignment="1" applyProtection="1">
      <alignment horizontal="left" vertical="center" wrapText="1"/>
      <protection locked="0"/>
    </xf>
    <xf numFmtId="0" fontId="85" fillId="4" borderId="23" xfId="1" applyFont="1" applyFill="1" applyBorder="1" applyAlignment="1" applyProtection="1">
      <alignment horizontal="left" vertical="center" wrapText="1"/>
      <protection locked="0"/>
    </xf>
    <xf numFmtId="0" fontId="85" fillId="4" borderId="16" xfId="1" applyFont="1" applyFill="1" applyBorder="1" applyAlignment="1" applyProtection="1">
      <alignment horizontal="left" vertical="center" wrapText="1"/>
      <protection locked="0"/>
    </xf>
    <xf numFmtId="0" fontId="85" fillId="0" borderId="0" xfId="1" applyFont="1" applyAlignment="1">
      <alignment horizontal="left" vertical="center" wrapText="1"/>
    </xf>
    <xf numFmtId="0" fontId="85" fillId="0" borderId="0" xfId="1" applyFont="1" applyAlignment="1">
      <alignment vertical="center" wrapText="1"/>
    </xf>
    <xf numFmtId="0" fontId="85" fillId="5" borderId="64" xfId="1" applyFont="1" applyFill="1" applyBorder="1" applyAlignment="1">
      <alignment horizontal="center" vertical="center"/>
    </xf>
    <xf numFmtId="0" fontId="85" fillId="5" borderId="66" xfId="1" applyFont="1" applyFill="1" applyBorder="1" applyAlignment="1">
      <alignment horizontal="center" vertical="center"/>
    </xf>
    <xf numFmtId="0" fontId="85" fillId="5" borderId="65" xfId="1" applyFont="1" applyFill="1" applyBorder="1" applyAlignment="1">
      <alignment horizontal="center" vertical="center"/>
    </xf>
    <xf numFmtId="0" fontId="85" fillId="4" borderId="67" xfId="1" applyFont="1" applyFill="1" applyBorder="1" applyAlignment="1">
      <alignment horizontal="center" vertical="center"/>
    </xf>
    <xf numFmtId="0" fontId="85" fillId="4" borderId="69" xfId="1" applyFont="1" applyFill="1" applyBorder="1" applyAlignment="1">
      <alignment horizontal="center" vertical="center"/>
    </xf>
    <xf numFmtId="0" fontId="85" fillId="4" borderId="68" xfId="1" applyFont="1" applyFill="1" applyBorder="1" applyAlignment="1">
      <alignment horizontal="center" vertical="center"/>
    </xf>
    <xf numFmtId="0" fontId="15" fillId="0" borderId="17" xfId="7" applyFont="1" applyFill="1" applyBorder="1" applyAlignment="1">
      <alignment horizontal="center" vertical="center" wrapText="1"/>
    </xf>
    <xf numFmtId="0" fontId="15" fillId="4" borderId="10" xfId="7" applyFont="1" applyFill="1" applyBorder="1" applyAlignment="1">
      <alignment horizontal="center" vertical="center"/>
    </xf>
    <xf numFmtId="0" fontId="15" fillId="0" borderId="10" xfId="7" applyFont="1" applyFill="1" applyBorder="1" applyAlignment="1">
      <alignment horizontal="center" vertical="center"/>
    </xf>
    <xf numFmtId="0" fontId="15" fillId="0" borderId="10" xfId="7" applyFont="1" applyBorder="1" applyAlignment="1">
      <alignment horizontal="center" vertical="center"/>
    </xf>
    <xf numFmtId="0" fontId="15" fillId="5" borderId="17" xfId="7" applyFont="1" applyFill="1" applyBorder="1" applyAlignment="1">
      <alignment horizontal="center" vertical="center"/>
    </xf>
    <xf numFmtId="0" fontId="15" fillId="4" borderId="17" xfId="7" applyFont="1" applyFill="1" applyBorder="1" applyAlignment="1">
      <alignment horizontal="center" vertical="center"/>
    </xf>
    <xf numFmtId="0" fontId="15" fillId="4" borderId="17" xfId="0" applyFont="1" applyFill="1" applyBorder="1">
      <alignment vertical="center"/>
    </xf>
    <xf numFmtId="0" fontId="15" fillId="0" borderId="17" xfId="7" applyFont="1" applyBorder="1">
      <alignment vertical="center"/>
    </xf>
    <xf numFmtId="0" fontId="135" fillId="0" borderId="17" xfId="7" applyFont="1" applyBorder="1" applyAlignment="1">
      <alignment horizontal="center" vertical="center"/>
    </xf>
    <xf numFmtId="0" fontId="135" fillId="0" borderId="3" xfId="7" applyFont="1" applyBorder="1" applyAlignment="1">
      <alignment horizontal="center" vertical="center" wrapText="1"/>
    </xf>
    <xf numFmtId="0" fontId="135" fillId="0" borderId="19" xfId="7" applyFont="1" applyBorder="1" applyAlignment="1">
      <alignment horizontal="center" vertical="center" wrapText="1"/>
    </xf>
    <xf numFmtId="0" fontId="135" fillId="0" borderId="9" xfId="7" applyFont="1" applyBorder="1" applyAlignment="1">
      <alignment horizontal="center" vertical="center" wrapText="1"/>
    </xf>
    <xf numFmtId="0" fontId="135" fillId="0" borderId="25" xfId="7" applyFont="1" applyBorder="1" applyAlignment="1">
      <alignment horizontal="center" vertical="center"/>
    </xf>
    <xf numFmtId="49" fontId="135" fillId="0" borderId="17" xfId="7" applyNumberFormat="1" applyFont="1" applyBorder="1" applyAlignment="1">
      <alignment horizontal="center" vertical="center"/>
    </xf>
    <xf numFmtId="0" fontId="135" fillId="0" borderId="16" xfId="7" applyFont="1" applyBorder="1" applyAlignment="1">
      <alignment horizontal="center" vertical="center" wrapText="1"/>
    </xf>
    <xf numFmtId="0" fontId="136" fillId="4" borderId="17" xfId="7" applyFont="1" applyFill="1" applyBorder="1">
      <alignment vertical="center"/>
    </xf>
    <xf numFmtId="0" fontId="135" fillId="0" borderId="17" xfId="7" applyFont="1" applyBorder="1" applyAlignment="1">
      <alignment horizontal="center" vertical="center" wrapText="1"/>
    </xf>
    <xf numFmtId="0" fontId="15" fillId="0" borderId="17" xfId="7" applyFont="1" applyBorder="1" applyAlignment="1">
      <alignment horizontal="center" vertical="center" wrapText="1"/>
    </xf>
    <xf numFmtId="0" fontId="136" fillId="4" borderId="17" xfId="7" applyFont="1" applyFill="1" applyBorder="1" applyAlignment="1">
      <alignment vertical="center" wrapText="1" shrinkToFit="1"/>
    </xf>
    <xf numFmtId="0" fontId="135" fillId="0" borderId="23" xfId="7" applyFont="1" applyBorder="1" applyAlignment="1">
      <alignment horizontal="center" vertical="center"/>
    </xf>
    <xf numFmtId="0" fontId="135" fillId="0" borderId="16" xfId="7" applyFont="1" applyBorder="1" applyAlignment="1">
      <alignment horizontal="center" vertical="center"/>
    </xf>
    <xf numFmtId="179" fontId="135" fillId="0" borderId="17" xfId="7" applyNumberFormat="1" applyFont="1" applyBorder="1" applyAlignment="1">
      <alignment horizontal="center" vertical="center"/>
    </xf>
    <xf numFmtId="176" fontId="135" fillId="0" borderId="39" xfId="7" applyNumberFormat="1" applyFont="1" applyBorder="1">
      <alignment vertical="center"/>
    </xf>
    <xf numFmtId="176" fontId="135" fillId="0" borderId="28" xfId="7" applyNumberFormat="1" applyFont="1" applyBorder="1">
      <alignment vertical="center"/>
    </xf>
    <xf numFmtId="0" fontId="135" fillId="0" borderId="17" xfId="7" applyFont="1" applyBorder="1" applyAlignment="1">
      <alignment horizontal="left" vertical="center"/>
    </xf>
    <xf numFmtId="38" fontId="135" fillId="4" borderId="17" xfId="26" applyFont="1" applyFill="1" applyBorder="1" applyAlignment="1">
      <alignment horizontal="right" vertical="center"/>
    </xf>
    <xf numFmtId="38" fontId="135" fillId="0" borderId="17" xfId="26" applyFont="1" applyBorder="1">
      <alignment vertical="center"/>
    </xf>
    <xf numFmtId="185" fontId="135" fillId="0" borderId="17" xfId="7" applyNumberFormat="1" applyFont="1" applyBorder="1" applyAlignment="1">
      <alignment horizontal="center" vertical="center"/>
    </xf>
    <xf numFmtId="0" fontId="135" fillId="0" borderId="25" xfId="3" applyFont="1" applyBorder="1" applyAlignment="1">
      <alignment horizontal="center" vertical="center" wrapText="1"/>
    </xf>
    <xf numFmtId="0" fontId="135" fillId="0" borderId="23" xfId="3" applyFont="1" applyBorder="1" applyAlignment="1">
      <alignment horizontal="center" vertical="center" wrapText="1"/>
    </xf>
    <xf numFmtId="0" fontId="135" fillId="0" borderId="17" xfId="3" applyFont="1" applyBorder="1" applyAlignment="1">
      <alignment horizontal="center" vertical="center" wrapText="1"/>
    </xf>
    <xf numFmtId="0" fontId="135" fillId="0" borderId="16" xfId="3" applyFont="1" applyBorder="1" applyAlignment="1">
      <alignment horizontal="center" vertical="center" wrapText="1"/>
    </xf>
    <xf numFmtId="0" fontId="135" fillId="0" borderId="17" xfId="3" applyFont="1" applyBorder="1" applyAlignment="1">
      <alignment horizontal="center" vertical="center"/>
    </xf>
    <xf numFmtId="0" fontId="135" fillId="0" borderId="25" xfId="3" applyFont="1" applyBorder="1" applyAlignment="1">
      <alignment horizontal="center" vertical="center"/>
    </xf>
    <xf numFmtId="0" fontId="135" fillId="0" borderId="23" xfId="3" applyFont="1" applyBorder="1" applyAlignment="1">
      <alignment horizontal="center" vertical="center"/>
    </xf>
    <xf numFmtId="0" fontId="135" fillId="0" borderId="16" xfId="3" applyFont="1" applyBorder="1" applyAlignment="1">
      <alignment horizontal="center" vertical="center"/>
    </xf>
    <xf numFmtId="0" fontId="135" fillId="0" borderId="17" xfId="7" applyFont="1" applyBorder="1">
      <alignment vertical="center"/>
    </xf>
    <xf numFmtId="185" fontId="135" fillId="0" borderId="25" xfId="3" applyNumberFormat="1" applyFont="1" applyBorder="1" applyAlignment="1">
      <alignment horizontal="center" vertical="center" wrapText="1"/>
    </xf>
    <xf numFmtId="185" fontId="135" fillId="0" borderId="23" xfId="3" applyNumberFormat="1" applyFont="1" applyBorder="1" applyAlignment="1">
      <alignment horizontal="center" vertical="center" wrapText="1"/>
    </xf>
    <xf numFmtId="185" fontId="135" fillId="0" borderId="16" xfId="3" applyNumberFormat="1" applyFont="1" applyBorder="1" applyAlignment="1">
      <alignment horizontal="center" vertical="center" wrapText="1"/>
    </xf>
    <xf numFmtId="0" fontId="59" fillId="0" borderId="0" xfId="4" applyFont="1" applyAlignment="1">
      <alignment horizontal="center"/>
    </xf>
    <xf numFmtId="0" fontId="48" fillId="0" borderId="25" xfId="4" applyFont="1" applyBorder="1" applyAlignment="1">
      <alignment horizontal="distributed" vertical="center"/>
    </xf>
    <xf numFmtId="0" fontId="48" fillId="0" borderId="23" xfId="4" applyFont="1" applyBorder="1" applyAlignment="1">
      <alignment horizontal="distributed" vertical="center"/>
    </xf>
    <xf numFmtId="0" fontId="48" fillId="0" borderId="16" xfId="4" applyFont="1" applyBorder="1" applyAlignment="1">
      <alignment horizontal="distributed" vertical="center"/>
    </xf>
    <xf numFmtId="0" fontId="48" fillId="5" borderId="25" xfId="4" applyFont="1" applyFill="1" applyBorder="1" applyAlignment="1">
      <alignment horizontal="center" vertical="center"/>
    </xf>
    <xf numFmtId="0" fontId="48" fillId="5" borderId="23" xfId="4" applyFont="1" applyFill="1" applyBorder="1" applyAlignment="1">
      <alignment horizontal="center" vertical="center"/>
    </xf>
    <xf numFmtId="0" fontId="48" fillId="5" borderId="16" xfId="4" applyFont="1" applyFill="1" applyBorder="1" applyAlignment="1">
      <alignment horizontal="center" vertical="center"/>
    </xf>
    <xf numFmtId="0" fontId="48" fillId="5" borderId="7" xfId="4" applyFont="1" applyFill="1" applyBorder="1" applyAlignment="1">
      <alignment horizontal="center" vertical="center"/>
    </xf>
    <xf numFmtId="0" fontId="48" fillId="0" borderId="39" xfId="4" applyFont="1" applyBorder="1" applyAlignment="1">
      <alignment horizontal="distributed" vertical="center"/>
    </xf>
    <xf numFmtId="0" fontId="48" fillId="0" borderId="22" xfId="4" applyFont="1" applyBorder="1" applyAlignment="1">
      <alignment horizontal="distributed" vertical="center"/>
    </xf>
    <xf numFmtId="0" fontId="48" fillId="0" borderId="28" xfId="4" applyFont="1" applyBorder="1" applyAlignment="1">
      <alignment horizontal="distributed" vertical="center"/>
    </xf>
    <xf numFmtId="180" fontId="48" fillId="5" borderId="19" xfId="4" applyNumberFormat="1" applyFont="1" applyFill="1" applyBorder="1" applyAlignment="1">
      <alignment horizontal="center" vertical="center"/>
    </xf>
    <xf numFmtId="180" fontId="48" fillId="5" borderId="0" xfId="4" applyNumberFormat="1" applyFont="1" applyFill="1" applyAlignment="1">
      <alignment horizontal="center" vertical="center"/>
    </xf>
    <xf numFmtId="180" fontId="48" fillId="5" borderId="36" xfId="4" applyNumberFormat="1" applyFont="1" applyFill="1" applyBorder="1" applyAlignment="1">
      <alignment horizontal="center" vertical="center"/>
    </xf>
    <xf numFmtId="0" fontId="48" fillId="5" borderId="0" xfId="4" applyFont="1" applyFill="1" applyAlignment="1">
      <alignment horizontal="center" vertical="center"/>
    </xf>
    <xf numFmtId="0" fontId="47" fillId="5" borderId="4" xfId="3" applyFont="1" applyFill="1" applyBorder="1" applyAlignment="1">
      <alignment horizontal="left" vertical="center"/>
    </xf>
    <xf numFmtId="0" fontId="48" fillId="5" borderId="9" xfId="4" applyFont="1" applyFill="1" applyBorder="1" applyAlignment="1">
      <alignment horizontal="left" vertical="center"/>
    </xf>
    <xf numFmtId="0" fontId="48" fillId="5" borderId="10" xfId="4" applyFont="1" applyFill="1" applyBorder="1" applyAlignment="1">
      <alignment horizontal="left" vertical="center"/>
    </xf>
    <xf numFmtId="0" fontId="48" fillId="5" borderId="24" xfId="4" applyFont="1" applyFill="1" applyBorder="1" applyAlignment="1">
      <alignment horizontal="left" vertical="center"/>
    </xf>
    <xf numFmtId="0" fontId="48" fillId="0" borderId="25" xfId="4" applyFont="1" applyBorder="1" applyAlignment="1">
      <alignment horizontal="center"/>
    </xf>
    <xf numFmtId="0" fontId="48" fillId="0" borderId="23" xfId="4" applyFont="1" applyBorder="1" applyAlignment="1">
      <alignment horizontal="center"/>
    </xf>
    <xf numFmtId="0" fontId="48" fillId="0" borderId="16" xfId="4" applyFont="1" applyBorder="1" applyAlignment="1">
      <alignment horizontal="center"/>
    </xf>
    <xf numFmtId="0" fontId="24" fillId="0" borderId="25" xfId="4" applyFont="1" applyBorder="1" applyAlignment="1">
      <alignment horizontal="center"/>
    </xf>
    <xf numFmtId="0" fontId="24" fillId="0" borderId="23" xfId="4" applyFont="1" applyBorder="1" applyAlignment="1">
      <alignment horizontal="center"/>
    </xf>
    <xf numFmtId="0" fontId="24" fillId="0" borderId="16" xfId="4" applyFont="1" applyBorder="1" applyAlignment="1">
      <alignment horizontal="center"/>
    </xf>
    <xf numFmtId="183" fontId="24" fillId="4" borderId="64" xfId="4" applyNumberFormat="1" applyFont="1" applyFill="1" applyBorder="1" applyAlignment="1">
      <alignment horizontal="center"/>
    </xf>
    <xf numFmtId="183" fontId="24" fillId="4" borderId="66" xfId="4" applyNumberFormat="1" applyFont="1" applyFill="1" applyBorder="1" applyAlignment="1">
      <alignment horizontal="center"/>
    </xf>
    <xf numFmtId="183" fontId="24" fillId="4" borderId="65" xfId="4" applyNumberFormat="1" applyFont="1" applyFill="1" applyBorder="1" applyAlignment="1">
      <alignment horizontal="center"/>
    </xf>
    <xf numFmtId="0" fontId="24" fillId="4" borderId="64" xfId="4" applyFont="1" applyFill="1" applyBorder="1" applyAlignment="1">
      <alignment horizontal="left" shrinkToFit="1"/>
    </xf>
    <xf numFmtId="0" fontId="24" fillId="4" borderId="66" xfId="4" applyFont="1" applyFill="1" applyBorder="1" applyAlignment="1">
      <alignment horizontal="left" shrinkToFit="1"/>
    </xf>
    <xf numFmtId="0" fontId="24" fillId="4" borderId="65" xfId="4" applyFont="1" applyFill="1" applyBorder="1" applyAlignment="1">
      <alignment horizontal="left" shrinkToFit="1"/>
    </xf>
    <xf numFmtId="183" fontId="24" fillId="4" borderId="84" xfId="4" applyNumberFormat="1" applyFont="1" applyFill="1" applyBorder="1" applyAlignment="1">
      <alignment horizontal="center"/>
    </xf>
    <xf numFmtId="183" fontId="24" fillId="4" borderId="85" xfId="4" applyNumberFormat="1" applyFont="1" applyFill="1" applyBorder="1" applyAlignment="1">
      <alignment horizontal="center"/>
    </xf>
    <xf numFmtId="183" fontId="24" fillId="4" borderId="87" xfId="4" applyNumberFormat="1" applyFont="1" applyFill="1" applyBorder="1" applyAlignment="1">
      <alignment horizontal="center"/>
    </xf>
    <xf numFmtId="0" fontId="24" fillId="4" borderId="88" xfId="4" applyFont="1" applyFill="1" applyBorder="1" applyAlignment="1">
      <alignment horizontal="left" shrinkToFit="1"/>
    </xf>
    <xf numFmtId="0" fontId="24" fillId="4" borderId="86" xfId="4" applyFont="1" applyFill="1" applyBorder="1" applyAlignment="1">
      <alignment horizontal="left" shrinkToFit="1"/>
    </xf>
    <xf numFmtId="0" fontId="24" fillId="4" borderId="89" xfId="4" applyFont="1" applyFill="1" applyBorder="1" applyAlignment="1">
      <alignment horizontal="left" shrinkToFit="1"/>
    </xf>
    <xf numFmtId="0" fontId="24" fillId="4" borderId="84" xfId="4" applyFont="1" applyFill="1" applyBorder="1" applyAlignment="1">
      <alignment horizontal="left" shrinkToFit="1"/>
    </xf>
    <xf numFmtId="0" fontId="24" fillId="4" borderId="85" xfId="4" applyFont="1" applyFill="1" applyBorder="1" applyAlignment="1">
      <alignment horizontal="left" shrinkToFit="1"/>
    </xf>
    <xf numFmtId="0" fontId="24" fillId="4" borderId="87" xfId="4" applyFont="1" applyFill="1" applyBorder="1" applyAlignment="1">
      <alignment horizontal="left" shrinkToFit="1"/>
    </xf>
    <xf numFmtId="0" fontId="24" fillId="4" borderId="6" xfId="4" applyFont="1" applyFill="1" applyBorder="1" applyAlignment="1">
      <alignment horizontal="left" shrinkToFit="1"/>
    </xf>
    <xf numFmtId="0" fontId="24" fillId="4" borderId="7" xfId="4" applyFont="1" applyFill="1" applyBorder="1" applyAlignment="1">
      <alignment horizontal="left" shrinkToFit="1"/>
    </xf>
    <xf numFmtId="0" fontId="24" fillId="4" borderId="90" xfId="4" applyFont="1" applyFill="1" applyBorder="1" applyAlignment="1">
      <alignment horizontal="left" shrinkToFit="1"/>
    </xf>
    <xf numFmtId="183" fontId="24" fillId="4" borderId="67" xfId="4" applyNumberFormat="1" applyFont="1" applyFill="1" applyBorder="1" applyAlignment="1">
      <alignment horizontal="center"/>
    </xf>
    <xf numFmtId="183" fontId="24" fillId="4" borderId="69" xfId="4" applyNumberFormat="1" applyFont="1" applyFill="1" applyBorder="1" applyAlignment="1">
      <alignment horizontal="center"/>
    </xf>
    <xf numFmtId="183" fontId="24" fillId="4" borderId="68" xfId="4" applyNumberFormat="1" applyFont="1" applyFill="1" applyBorder="1" applyAlignment="1">
      <alignment horizontal="center"/>
    </xf>
    <xf numFmtId="0" fontId="24" fillId="4" borderId="9" xfId="4" applyFont="1" applyFill="1" applyBorder="1" applyAlignment="1">
      <alignment horizontal="left" shrinkToFit="1"/>
    </xf>
    <xf numFmtId="0" fontId="24" fillId="4" borderId="10" xfId="4" applyFont="1" applyFill="1" applyBorder="1" applyAlignment="1">
      <alignment horizontal="left" shrinkToFit="1"/>
    </xf>
    <xf numFmtId="0" fontId="24" fillId="4" borderId="24" xfId="4" applyFont="1" applyFill="1" applyBorder="1" applyAlignment="1">
      <alignment horizontal="left" shrinkToFit="1"/>
    </xf>
    <xf numFmtId="0" fontId="24" fillId="4" borderId="3" xfId="4" applyFont="1" applyFill="1" applyBorder="1" applyAlignment="1">
      <alignment horizontal="left" shrinkToFit="1"/>
    </xf>
    <xf numFmtId="0" fontId="24" fillId="4" borderId="4" xfId="4" applyFont="1" applyFill="1" applyBorder="1" applyAlignment="1">
      <alignment horizontal="left" shrinkToFit="1"/>
    </xf>
    <xf numFmtId="0" fontId="24" fillId="4" borderId="21" xfId="4" applyFont="1" applyFill="1" applyBorder="1" applyAlignment="1">
      <alignment horizontal="left" shrinkToFit="1"/>
    </xf>
    <xf numFmtId="180" fontId="24" fillId="4" borderId="3" xfId="4" applyNumberFormat="1" applyFont="1" applyFill="1" applyBorder="1" applyAlignment="1">
      <alignment horizontal="left" shrinkToFit="1"/>
    </xf>
    <xf numFmtId="180" fontId="24" fillId="4" borderId="4" xfId="4" applyNumberFormat="1" applyFont="1" applyFill="1" applyBorder="1" applyAlignment="1">
      <alignment horizontal="left" shrinkToFit="1"/>
    </xf>
    <xf numFmtId="180" fontId="24" fillId="4" borderId="21" xfId="4" applyNumberFormat="1" applyFont="1" applyFill="1" applyBorder="1" applyAlignment="1">
      <alignment horizontal="left" shrinkToFit="1"/>
    </xf>
    <xf numFmtId="0" fontId="24" fillId="4" borderId="19" xfId="4" applyFont="1" applyFill="1" applyBorder="1" applyAlignment="1">
      <alignment horizontal="left" shrinkToFit="1"/>
    </xf>
    <xf numFmtId="0" fontId="24" fillId="4" borderId="0" xfId="4" applyFont="1" applyFill="1" applyAlignment="1">
      <alignment horizontal="left" shrinkToFit="1"/>
    </xf>
    <xf numFmtId="0" fontId="24" fillId="4" borderId="36" xfId="4" applyFont="1" applyFill="1" applyBorder="1" applyAlignment="1">
      <alignment horizontal="left" shrinkToFit="1"/>
    </xf>
    <xf numFmtId="180" fontId="24" fillId="4" borderId="19" xfId="4" applyNumberFormat="1" applyFont="1" applyFill="1" applyBorder="1" applyAlignment="1">
      <alignment horizontal="left" shrinkToFit="1"/>
    </xf>
    <xf numFmtId="180" fontId="24" fillId="4" borderId="0" xfId="4" applyNumberFormat="1" applyFont="1" applyFill="1" applyAlignment="1">
      <alignment horizontal="left" shrinkToFit="1"/>
    </xf>
    <xf numFmtId="180" fontId="24" fillId="4" borderId="36" xfId="4" applyNumberFormat="1" applyFont="1" applyFill="1" applyBorder="1" applyAlignment="1">
      <alignment horizontal="left" shrinkToFit="1"/>
    </xf>
    <xf numFmtId="180" fontId="24" fillId="4" borderId="9" xfId="4" applyNumberFormat="1" applyFont="1" applyFill="1" applyBorder="1" applyAlignment="1">
      <alignment horizontal="left" shrinkToFit="1"/>
    </xf>
    <xf numFmtId="180" fontId="24" fillId="4" borderId="10" xfId="4" applyNumberFormat="1" applyFont="1" applyFill="1" applyBorder="1" applyAlignment="1">
      <alignment horizontal="left" shrinkToFit="1"/>
    </xf>
    <xf numFmtId="180" fontId="24" fillId="4" borderId="24" xfId="4" applyNumberFormat="1" applyFont="1" applyFill="1" applyBorder="1" applyAlignment="1">
      <alignment horizontal="left" shrinkToFit="1"/>
    </xf>
    <xf numFmtId="0" fontId="48" fillId="0" borderId="25" xfId="4" applyFont="1" applyBorder="1" applyAlignment="1">
      <alignment horizontal="center" vertical="center"/>
    </xf>
    <xf numFmtId="0" fontId="48" fillId="0" borderId="23" xfId="4" applyFont="1" applyBorder="1" applyAlignment="1">
      <alignment horizontal="center" vertical="center"/>
    </xf>
    <xf numFmtId="0" fontId="48" fillId="0" borderId="16" xfId="4" applyFont="1" applyBorder="1" applyAlignment="1">
      <alignment horizontal="center" vertical="center"/>
    </xf>
    <xf numFmtId="0" fontId="51" fillId="0" borderId="25" xfId="4" applyFont="1" applyBorder="1" applyAlignment="1">
      <alignment horizontal="center" vertical="center"/>
    </xf>
    <xf numFmtId="0" fontId="51" fillId="0" borderId="23" xfId="4" applyFont="1" applyBorder="1" applyAlignment="1">
      <alignment horizontal="center" vertical="center"/>
    </xf>
    <xf numFmtId="0" fontId="51" fillId="0" borderId="16" xfId="4" applyFont="1" applyBorder="1" applyAlignment="1">
      <alignment horizontal="center" vertical="center"/>
    </xf>
    <xf numFmtId="0" fontId="51" fillId="5" borderId="25" xfId="4" applyFont="1" applyFill="1" applyBorder="1" applyAlignment="1">
      <alignment horizontal="left" vertical="center" shrinkToFit="1"/>
    </xf>
    <xf numFmtId="0" fontId="51" fillId="5" borderId="23" xfId="4" applyFont="1" applyFill="1" applyBorder="1" applyAlignment="1">
      <alignment horizontal="left" vertical="center" shrinkToFit="1"/>
    </xf>
    <xf numFmtId="0" fontId="51" fillId="5" borderId="16" xfId="4" applyFont="1" applyFill="1" applyBorder="1" applyAlignment="1">
      <alignment horizontal="left" vertical="center" shrinkToFit="1"/>
    </xf>
    <xf numFmtId="0" fontId="43" fillId="0" borderId="17" xfId="10" applyFont="1" applyBorder="1" applyAlignment="1">
      <alignment horizontal="center" vertical="center" shrinkToFit="1"/>
    </xf>
    <xf numFmtId="0" fontId="43" fillId="5" borderId="17" xfId="10" applyFont="1" applyFill="1" applyBorder="1" applyAlignment="1">
      <alignment horizontal="left" vertical="center" shrinkToFit="1"/>
    </xf>
    <xf numFmtId="0" fontId="61" fillId="0" borderId="0" xfId="10" applyFont="1" applyAlignment="1">
      <alignment horizontal="left" vertical="center" wrapText="1"/>
    </xf>
    <xf numFmtId="184" fontId="24" fillId="5" borderId="17" xfId="4" applyNumberFormat="1" applyFont="1" applyFill="1" applyBorder="1" applyAlignment="1">
      <alignment horizontal="left" vertical="center" shrinkToFit="1"/>
    </xf>
    <xf numFmtId="184" fontId="24" fillId="5" borderId="25" xfId="4" applyNumberFormat="1" applyFont="1" applyFill="1" applyBorder="1" applyAlignment="1">
      <alignment vertical="center" shrinkToFit="1"/>
    </xf>
    <xf numFmtId="184" fontId="24" fillId="5" borderId="16" xfId="4" applyNumberFormat="1" applyFont="1" applyFill="1" applyBorder="1" applyAlignment="1">
      <alignment vertical="center" shrinkToFit="1"/>
    </xf>
    <xf numFmtId="0" fontId="24" fillId="0" borderId="92" xfId="4" applyFont="1" applyBorder="1" applyAlignment="1">
      <alignment horizontal="center" vertical="center"/>
    </xf>
    <xf numFmtId="0" fontId="24" fillId="0" borderId="47" xfId="4" applyFont="1" applyBorder="1" applyAlignment="1">
      <alignment horizontal="center" vertical="center"/>
    </xf>
    <xf numFmtId="181" fontId="24" fillId="4" borderId="3" xfId="4" applyNumberFormat="1" applyFont="1" applyFill="1" applyBorder="1" applyAlignment="1">
      <alignment vertical="center" wrapText="1"/>
    </xf>
    <xf numFmtId="181" fontId="24" fillId="4" borderId="21" xfId="4" applyNumberFormat="1" applyFont="1" applyFill="1" applyBorder="1" applyAlignment="1">
      <alignment vertical="center" wrapText="1"/>
    </xf>
    <xf numFmtId="0" fontId="24" fillId="0" borderId="94" xfId="4" applyFont="1" applyBorder="1" applyAlignment="1">
      <alignment horizontal="center" vertical="center"/>
    </xf>
    <xf numFmtId="0" fontId="24" fillId="0" borderId="95" xfId="4" applyFont="1" applyBorder="1" applyAlignment="1">
      <alignment horizontal="center" vertical="center"/>
    </xf>
    <xf numFmtId="0" fontId="24" fillId="0" borderId="99" xfId="4" applyFont="1" applyBorder="1" applyAlignment="1">
      <alignment horizontal="center" vertical="center"/>
    </xf>
    <xf numFmtId="181" fontId="24" fillId="4" borderId="19" xfId="4" applyNumberFormat="1" applyFont="1" applyFill="1" applyBorder="1" applyAlignment="1">
      <alignment vertical="center" wrapText="1"/>
    </xf>
    <xf numFmtId="181" fontId="24" fillId="4" borderId="36" xfId="4" applyNumberFormat="1" applyFont="1" applyFill="1" applyBorder="1" applyAlignment="1">
      <alignment vertical="center" wrapText="1"/>
    </xf>
    <xf numFmtId="0" fontId="24" fillId="4" borderId="19" xfId="4" applyFont="1" applyFill="1" applyBorder="1" applyAlignment="1">
      <alignment vertical="center" wrapText="1"/>
    </xf>
    <xf numFmtId="0" fontId="24" fillId="4" borderId="36" xfId="4" applyFont="1" applyFill="1" applyBorder="1" applyAlignment="1">
      <alignment vertical="center" wrapText="1"/>
    </xf>
    <xf numFmtId="0" fontId="24" fillId="4" borderId="9" xfId="4" applyFont="1" applyFill="1" applyBorder="1" applyAlignment="1">
      <alignment vertical="center" wrapText="1"/>
    </xf>
    <xf numFmtId="0" fontId="24" fillId="4" borderId="24" xfId="4" applyFont="1" applyFill="1" applyBorder="1" applyAlignment="1">
      <alignment vertical="center" wrapText="1"/>
    </xf>
    <xf numFmtId="0" fontId="24" fillId="0" borderId="25" xfId="4" applyFont="1" applyBorder="1" applyAlignment="1">
      <alignment horizontal="center" vertical="center"/>
    </xf>
    <xf numFmtId="0" fontId="24" fillId="0" borderId="16" xfId="4" applyFont="1" applyBorder="1" applyAlignment="1">
      <alignment horizontal="center" vertical="center"/>
    </xf>
    <xf numFmtId="0" fontId="24" fillId="4" borderId="3" xfId="4" applyFont="1" applyFill="1" applyBorder="1" applyAlignment="1">
      <alignment vertical="center" wrapText="1"/>
    </xf>
    <xf numFmtId="0" fontId="24" fillId="4" borderId="21" xfId="4" applyFont="1" applyFill="1" applyBorder="1" applyAlignment="1">
      <alignment vertical="center" wrapText="1"/>
    </xf>
    <xf numFmtId="0" fontId="24" fillId="4" borderId="32" xfId="4" applyFont="1" applyFill="1" applyBorder="1" applyAlignment="1">
      <alignment vertical="center" wrapText="1"/>
    </xf>
    <xf numFmtId="0" fontId="24" fillId="4" borderId="98" xfId="4" applyFont="1" applyFill="1" applyBorder="1" applyAlignment="1">
      <alignment vertical="center" wrapText="1"/>
    </xf>
    <xf numFmtId="0" fontId="26" fillId="0" borderId="0" xfId="11" applyFill="1" applyAlignment="1" applyProtection="1">
      <alignment horizontal="center" vertical="center"/>
    </xf>
    <xf numFmtId="0" fontId="57" fillId="0" borderId="0" xfId="4" applyFont="1" applyAlignment="1">
      <alignment horizontal="center" vertical="center"/>
    </xf>
    <xf numFmtId="0" fontId="51" fillId="0" borderId="25" xfId="4" applyFont="1" applyBorder="1" applyAlignment="1">
      <alignment horizontal="left" vertical="center" shrinkToFit="1"/>
    </xf>
    <xf numFmtId="0" fontId="51" fillId="0" borderId="23" xfId="4" applyFont="1" applyBorder="1" applyAlignment="1">
      <alignment horizontal="left" vertical="center" shrinkToFit="1"/>
    </xf>
    <xf numFmtId="0" fontId="51" fillId="0" borderId="16" xfId="4" applyFont="1" applyBorder="1" applyAlignment="1">
      <alignment horizontal="left" vertical="center" shrinkToFit="1"/>
    </xf>
    <xf numFmtId="0" fontId="55" fillId="4" borderId="0" xfId="4" applyFont="1" applyFill="1" applyAlignment="1">
      <alignment horizontal="left" vertical="top"/>
    </xf>
    <xf numFmtId="0" fontId="55" fillId="4" borderId="36" xfId="4" applyFont="1" applyFill="1" applyBorder="1" applyAlignment="1">
      <alignment horizontal="left" vertical="top"/>
    </xf>
    <xf numFmtId="0" fontId="55" fillId="4" borderId="0" xfId="4" applyFont="1" applyFill="1" applyAlignment="1">
      <alignment horizontal="left" vertical="top" wrapText="1"/>
    </xf>
    <xf numFmtId="0" fontId="55" fillId="4" borderId="36" xfId="4" applyFont="1" applyFill="1" applyBorder="1" applyAlignment="1">
      <alignment horizontal="left" vertical="top" wrapText="1"/>
    </xf>
    <xf numFmtId="0" fontId="55" fillId="4" borderId="10" xfId="4" applyFont="1" applyFill="1" applyBorder="1" applyAlignment="1">
      <alignment horizontal="left" vertical="top" wrapText="1"/>
    </xf>
    <xf numFmtId="0" fontId="55" fillId="4" borderId="24" xfId="4" applyFont="1" applyFill="1" applyBorder="1" applyAlignment="1">
      <alignment horizontal="left" vertical="top" wrapText="1"/>
    </xf>
    <xf numFmtId="0" fontId="55" fillId="4" borderId="0" xfId="4" applyFont="1" applyFill="1" applyAlignment="1">
      <alignment horizontal="center" vertical="center"/>
    </xf>
    <xf numFmtId="0" fontId="55" fillId="4" borderId="0" xfId="4" applyFont="1" applyFill="1" applyBorder="1" applyAlignment="1">
      <alignment horizontal="center" vertical="center"/>
    </xf>
    <xf numFmtId="0" fontId="132" fillId="0" borderId="25" xfId="4" applyFont="1" applyBorder="1" applyAlignment="1">
      <alignment horizontal="center" vertical="center"/>
    </xf>
    <xf numFmtId="0" fontId="132" fillId="0" borderId="23" xfId="4" applyFont="1" applyBorder="1" applyAlignment="1">
      <alignment horizontal="center" vertical="center"/>
    </xf>
    <xf numFmtId="0" fontId="132" fillId="0" borderId="16" xfId="4" applyFont="1" applyBorder="1" applyAlignment="1">
      <alignment horizontal="center" vertical="center"/>
    </xf>
    <xf numFmtId="0" fontId="85" fillId="0" borderId="0" xfId="4" applyFont="1" applyAlignment="1">
      <alignment horizontal="left" vertical="center" wrapText="1"/>
    </xf>
    <xf numFmtId="0" fontId="131" fillId="0" borderId="0" xfId="4" applyFont="1" applyAlignment="1">
      <alignment horizontal="center" vertical="center"/>
    </xf>
    <xf numFmtId="0" fontId="24" fillId="0" borderId="17" xfId="4" applyFont="1" applyBorder="1" applyAlignment="1">
      <alignment horizontal="center" vertical="center"/>
    </xf>
    <xf numFmtId="0" fontId="55" fillId="5" borderId="17" xfId="4" applyFont="1" applyFill="1" applyBorder="1" applyAlignment="1">
      <alignment horizontal="left" vertical="center" shrinkToFit="1"/>
    </xf>
    <xf numFmtId="0" fontId="72" fillId="3" borderId="4" xfId="19" applyFont="1" applyFill="1" applyBorder="1" applyAlignment="1">
      <alignment horizontal="left"/>
    </xf>
    <xf numFmtId="0" fontId="68" fillId="5" borderId="4" xfId="19" applyFont="1" applyFill="1" applyBorder="1" applyAlignment="1">
      <alignment horizontal="left" vertical="center" shrinkToFit="1"/>
    </xf>
    <xf numFmtId="0" fontId="68" fillId="5" borderId="10" xfId="19" applyFont="1" applyFill="1" applyBorder="1" applyAlignment="1">
      <alignment horizontal="left" vertical="center" shrinkToFit="1"/>
    </xf>
    <xf numFmtId="0" fontId="72" fillId="5" borderId="4" xfId="19" applyFont="1" applyFill="1" applyBorder="1" applyAlignment="1">
      <alignment horizontal="left" vertical="center" shrinkToFit="1"/>
    </xf>
    <xf numFmtId="0" fontId="72" fillId="5" borderId="10" xfId="19" applyFont="1" applyFill="1" applyBorder="1" applyAlignment="1">
      <alignment horizontal="left" vertical="center" shrinkToFit="1"/>
    </xf>
    <xf numFmtId="0" fontId="68" fillId="3" borderId="10" xfId="19" applyFont="1" applyFill="1" applyBorder="1" applyAlignment="1">
      <alignment horizontal="center"/>
    </xf>
    <xf numFmtId="0" fontId="65" fillId="3" borderId="0" xfId="19" applyFont="1" applyFill="1" applyAlignment="1">
      <alignment horizontal="center" vertical="center"/>
    </xf>
    <xf numFmtId="180" fontId="71" fillId="5" borderId="0" xfId="19" applyNumberFormat="1" applyFont="1" applyFill="1" applyAlignment="1">
      <alignment horizontal="right" vertical="center"/>
    </xf>
    <xf numFmtId="0" fontId="65" fillId="3" borderId="0" xfId="19" applyFont="1" applyFill="1" applyAlignment="1">
      <alignment horizontal="right"/>
    </xf>
    <xf numFmtId="0" fontId="72" fillId="5" borderId="0" xfId="19" applyFont="1" applyFill="1" applyAlignment="1">
      <alignment horizontal="left" vertical="center" wrapText="1"/>
    </xf>
    <xf numFmtId="0" fontId="72" fillId="5" borderId="10" xfId="19" applyFont="1" applyFill="1" applyBorder="1" applyAlignment="1">
      <alignment horizontal="left" vertical="center" wrapText="1"/>
    </xf>
    <xf numFmtId="0" fontId="71" fillId="0" borderId="25" xfId="19" applyFont="1" applyBorder="1" applyAlignment="1">
      <alignment horizontal="left" vertical="center"/>
    </xf>
    <xf numFmtId="0" fontId="71" fillId="0" borderId="23" xfId="19" applyFont="1" applyBorder="1" applyAlignment="1">
      <alignment horizontal="left" vertical="center"/>
    </xf>
    <xf numFmtId="0" fontId="71" fillId="0" borderId="16" xfId="19" applyFont="1" applyBorder="1" applyAlignment="1">
      <alignment horizontal="left" vertical="center"/>
    </xf>
    <xf numFmtId="0" fontId="71" fillId="0" borderId="17" xfId="19" applyFont="1" applyBorder="1" applyAlignment="1">
      <alignment horizontal="left" vertical="center"/>
    </xf>
    <xf numFmtId="0" fontId="71" fillId="3" borderId="0" xfId="19" applyFont="1" applyFill="1" applyAlignment="1">
      <alignment horizontal="center" vertical="top"/>
    </xf>
    <xf numFmtId="0" fontId="71" fillId="3" borderId="25" xfId="19" applyFont="1" applyFill="1" applyBorder="1" applyAlignment="1">
      <alignment horizontal="left" vertical="center"/>
    </xf>
    <xf numFmtId="0" fontId="71" fillId="3" borderId="23" xfId="19" applyFont="1" applyFill="1" applyBorder="1" applyAlignment="1">
      <alignment horizontal="left" vertical="center"/>
    </xf>
    <xf numFmtId="0" fontId="71" fillId="3" borderId="16" xfId="19" applyFont="1" applyFill="1" applyBorder="1" applyAlignment="1">
      <alignment horizontal="left" vertical="center"/>
    </xf>
    <xf numFmtId="0" fontId="71" fillId="3" borderId="17" xfId="19" applyFont="1" applyFill="1" applyBorder="1" applyAlignment="1">
      <alignment horizontal="left" vertical="center"/>
    </xf>
    <xf numFmtId="0" fontId="48" fillId="0" borderId="9" xfId="4" applyFont="1" applyBorder="1" applyAlignment="1">
      <alignment horizontal="center" vertical="center" shrinkToFit="1"/>
    </xf>
    <xf numFmtId="0" fontId="48" fillId="0" borderId="10" xfId="4" applyFont="1" applyBorder="1" applyAlignment="1">
      <alignment horizontal="center" vertical="center" shrinkToFit="1"/>
    </xf>
    <xf numFmtId="0" fontId="48" fillId="0" borderId="24" xfId="4" applyFont="1" applyBorder="1" applyAlignment="1">
      <alignment horizontal="center" vertical="center" shrinkToFit="1"/>
    </xf>
    <xf numFmtId="0" fontId="48" fillId="5" borderId="3" xfId="4" applyFont="1" applyFill="1" applyBorder="1" applyAlignment="1">
      <alignment horizontal="center" vertical="center" shrinkToFit="1"/>
    </xf>
    <xf numFmtId="0" fontId="48" fillId="5" borderId="4" xfId="4" applyFont="1" applyFill="1" applyBorder="1" applyAlignment="1">
      <alignment horizontal="center" vertical="center" shrinkToFit="1"/>
    </xf>
    <xf numFmtId="0" fontId="48" fillId="5" borderId="21" xfId="4" applyFont="1" applyFill="1" applyBorder="1" applyAlignment="1">
      <alignment horizontal="center" vertical="center" shrinkToFit="1"/>
    </xf>
    <xf numFmtId="57" fontId="48" fillId="5" borderId="25" xfId="4" applyNumberFormat="1" applyFont="1" applyFill="1" applyBorder="1" applyAlignment="1">
      <alignment horizontal="center" vertical="center" shrinkToFit="1"/>
    </xf>
    <xf numFmtId="0" fontId="48" fillId="5" borderId="23" xfId="4" applyFont="1" applyFill="1" applyBorder="1" applyAlignment="1">
      <alignment horizontal="center" vertical="center" shrinkToFit="1"/>
    </xf>
    <xf numFmtId="0" fontId="47" fillId="5" borderId="25" xfId="4" applyFont="1" applyFill="1" applyBorder="1" applyAlignment="1">
      <alignment horizontal="left" vertical="center" shrinkToFit="1"/>
    </xf>
    <xf numFmtId="0" fontId="47" fillId="5" borderId="23" xfId="4" applyFont="1" applyFill="1" applyBorder="1" applyAlignment="1">
      <alignment horizontal="left" vertical="center" shrinkToFit="1"/>
    </xf>
    <xf numFmtId="0" fontId="47" fillId="5" borderId="4" xfId="4" applyFont="1" applyFill="1" applyBorder="1" applyAlignment="1">
      <alignment horizontal="left" vertical="center" shrinkToFit="1"/>
    </xf>
    <xf numFmtId="0" fontId="47" fillId="5" borderId="21" xfId="4" applyFont="1" applyFill="1" applyBorder="1" applyAlignment="1">
      <alignment horizontal="left" vertical="center" shrinkToFit="1"/>
    </xf>
    <xf numFmtId="0" fontId="77" fillId="0" borderId="0" xfId="4" applyFont="1" applyAlignment="1">
      <alignment horizontal="center" vertical="center"/>
    </xf>
    <xf numFmtId="0" fontId="48" fillId="5" borderId="10" xfId="4" applyFont="1" applyFill="1" applyBorder="1" applyAlignment="1">
      <alignment horizontal="center" vertical="center" shrinkToFit="1"/>
    </xf>
    <xf numFmtId="0" fontId="48" fillId="0" borderId="3" xfId="4" applyFont="1" applyBorder="1" applyAlignment="1">
      <alignment horizontal="center" vertical="center" shrinkToFit="1"/>
    </xf>
    <xf numFmtId="0" fontId="48" fillId="0" borderId="4" xfId="4" applyFont="1" applyBorder="1" applyAlignment="1">
      <alignment horizontal="center" vertical="center" shrinkToFit="1"/>
    </xf>
    <xf numFmtId="0" fontId="48" fillId="0" borderId="21" xfId="4" applyFont="1" applyBorder="1" applyAlignment="1">
      <alignment horizontal="center" vertical="center" shrinkToFit="1"/>
    </xf>
    <xf numFmtId="0" fontId="48" fillId="5" borderId="9" xfId="4" applyFont="1" applyFill="1" applyBorder="1" applyAlignment="1">
      <alignment horizontal="center" vertical="center" shrinkToFit="1"/>
    </xf>
    <xf numFmtId="0" fontId="48" fillId="5" borderId="24" xfId="4" applyFont="1" applyFill="1" applyBorder="1" applyAlignment="1">
      <alignment horizontal="center" vertical="center" shrinkToFit="1"/>
    </xf>
    <xf numFmtId="0" fontId="25" fillId="4" borderId="25" xfId="4" applyFont="1" applyFill="1" applyBorder="1" applyAlignment="1">
      <alignment horizontal="center" vertical="center" shrinkToFit="1"/>
    </xf>
    <xf numFmtId="0" fontId="25" fillId="4" borderId="23" xfId="4" applyFont="1" applyFill="1" applyBorder="1" applyAlignment="1">
      <alignment horizontal="center" vertical="center" shrinkToFit="1"/>
    </xf>
    <xf numFmtId="0" fontId="25" fillId="4" borderId="16" xfId="4" applyFont="1" applyFill="1" applyBorder="1" applyAlignment="1">
      <alignment horizontal="center" vertical="center" shrinkToFit="1"/>
    </xf>
    <xf numFmtId="0" fontId="25" fillId="4" borderId="25" xfId="4" applyFont="1" applyFill="1" applyBorder="1" applyAlignment="1">
      <alignment horizontal="left" vertical="center" shrinkToFit="1"/>
    </xf>
    <xf numFmtId="0" fontId="25" fillId="4" borderId="23" xfId="4" applyFont="1" applyFill="1" applyBorder="1" applyAlignment="1">
      <alignment horizontal="left" vertical="center" shrinkToFit="1"/>
    </xf>
    <xf numFmtId="0" fontId="25" fillId="4" borderId="16" xfId="4" applyFont="1" applyFill="1" applyBorder="1" applyAlignment="1">
      <alignment horizontal="left" vertical="center" shrinkToFit="1"/>
    </xf>
    <xf numFmtId="57" fontId="48" fillId="4" borderId="25" xfId="4" applyNumberFormat="1" applyFont="1" applyFill="1" applyBorder="1" applyAlignment="1">
      <alignment horizontal="center" vertical="center" shrinkToFit="1"/>
    </xf>
    <xf numFmtId="0" fontId="48" fillId="4" borderId="23" xfId="4" applyFont="1" applyFill="1" applyBorder="1" applyAlignment="1">
      <alignment horizontal="center" vertical="center" shrinkToFit="1"/>
    </xf>
    <xf numFmtId="0" fontId="47" fillId="4" borderId="25" xfId="4" applyFont="1" applyFill="1" applyBorder="1" applyAlignment="1">
      <alignment horizontal="left" vertical="center" shrinkToFit="1"/>
    </xf>
    <xf numFmtId="0" fontId="47" fillId="4" borderId="23" xfId="4" applyFont="1" applyFill="1" applyBorder="1" applyAlignment="1">
      <alignment horizontal="left" vertical="center" shrinkToFit="1"/>
    </xf>
    <xf numFmtId="0" fontId="47" fillId="4" borderId="4" xfId="4" applyFont="1" applyFill="1" applyBorder="1" applyAlignment="1">
      <alignment horizontal="left" vertical="center" shrinkToFit="1"/>
    </xf>
    <xf numFmtId="0" fontId="47" fillId="4" borderId="21" xfId="4" applyFont="1" applyFill="1" applyBorder="1" applyAlignment="1">
      <alignment horizontal="left" vertical="center" shrinkToFit="1"/>
    </xf>
    <xf numFmtId="0" fontId="48" fillId="5" borderId="25" xfId="4" applyFont="1" applyFill="1" applyBorder="1" applyAlignment="1">
      <alignment horizontal="center" vertical="center" shrinkToFit="1"/>
    </xf>
    <xf numFmtId="0" fontId="48" fillId="5" borderId="16" xfId="4" applyFont="1" applyFill="1" applyBorder="1" applyAlignment="1">
      <alignment horizontal="center" vertical="center" shrinkToFit="1"/>
    </xf>
    <xf numFmtId="0" fontId="48" fillId="4" borderId="9" xfId="4" applyFont="1" applyFill="1" applyBorder="1" applyAlignment="1">
      <alignment horizontal="center" vertical="center" shrinkToFit="1"/>
    </xf>
    <xf numFmtId="0" fontId="48" fillId="4" borderId="10" xfId="4" applyFont="1" applyFill="1" applyBorder="1" applyAlignment="1">
      <alignment horizontal="center" vertical="center" shrinkToFit="1"/>
    </xf>
    <xf numFmtId="0" fontId="48" fillId="4" borderId="24" xfId="4" applyFont="1" applyFill="1" applyBorder="1" applyAlignment="1">
      <alignment horizontal="center" vertical="center" shrinkToFit="1"/>
    </xf>
    <xf numFmtId="0" fontId="48" fillId="4" borderId="25" xfId="4" applyFont="1" applyFill="1" applyBorder="1" applyAlignment="1">
      <alignment horizontal="center" vertical="center" shrinkToFit="1"/>
    </xf>
    <xf numFmtId="0" fontId="48" fillId="4" borderId="16" xfId="4" applyFont="1" applyFill="1" applyBorder="1" applyAlignment="1">
      <alignment horizontal="center" vertical="center" shrinkToFit="1"/>
    </xf>
    <xf numFmtId="0" fontId="48" fillId="4" borderId="25" xfId="4" applyFont="1" applyFill="1" applyBorder="1" applyAlignment="1">
      <alignment horizontal="left" vertical="center" shrinkToFit="1"/>
    </xf>
    <xf numFmtId="0" fontId="48" fillId="4" borderId="23" xfId="4" applyFont="1" applyFill="1" applyBorder="1" applyAlignment="1">
      <alignment horizontal="left" vertical="center" shrinkToFit="1"/>
    </xf>
    <xf numFmtId="0" fontId="48" fillId="4" borderId="16" xfId="4" applyFont="1" applyFill="1" applyBorder="1" applyAlignment="1">
      <alignment horizontal="left" vertical="center" shrinkToFit="1"/>
    </xf>
    <xf numFmtId="0" fontId="47" fillId="0" borderId="0" xfId="4" applyFont="1" applyAlignment="1">
      <alignment horizontal="left" vertical="top" wrapText="1"/>
    </xf>
    <xf numFmtId="0" fontId="79" fillId="0" borderId="0" xfId="20" applyFont="1" applyAlignment="1">
      <alignment horizontal="center" vertical="center"/>
    </xf>
    <xf numFmtId="0" fontId="78" fillId="0" borderId="0" xfId="20" applyFont="1" applyAlignment="1">
      <alignment horizontal="center" vertical="center"/>
    </xf>
    <xf numFmtId="49" fontId="80" fillId="0" borderId="0" xfId="11" applyNumberFormat="1" applyFont="1" applyAlignment="1">
      <alignment horizontal="center" vertical="center"/>
    </xf>
    <xf numFmtId="0" fontId="79" fillId="5" borderId="0" xfId="20" applyFont="1" applyFill="1" applyAlignment="1">
      <alignment vertical="center" wrapText="1"/>
    </xf>
    <xf numFmtId="0" fontId="79" fillId="0" borderId="25" xfId="20" applyFont="1" applyBorder="1" applyAlignment="1">
      <alignment horizontal="center" vertical="center"/>
    </xf>
    <xf numFmtId="0" fontId="79" fillId="0" borderId="16" xfId="20" applyFont="1" applyBorder="1" applyAlignment="1">
      <alignment horizontal="center" vertical="center"/>
    </xf>
    <xf numFmtId="0" fontId="79" fillId="5" borderId="25" xfId="20" applyFont="1" applyFill="1" applyBorder="1" applyAlignment="1">
      <alignment vertical="center" shrinkToFit="1"/>
    </xf>
    <xf numFmtId="0" fontId="79" fillId="5" borderId="23" xfId="20" applyFont="1" applyFill="1" applyBorder="1" applyAlignment="1">
      <alignment vertical="center" shrinkToFit="1"/>
    </xf>
    <xf numFmtId="0" fontId="79" fillId="5" borderId="16" xfId="20" applyFont="1" applyFill="1" applyBorder="1" applyAlignment="1">
      <alignment vertical="center" shrinkToFit="1"/>
    </xf>
    <xf numFmtId="0" fontId="57" fillId="0" borderId="0" xfId="7" applyFont="1" applyAlignment="1">
      <alignment horizontal="center" vertical="center"/>
    </xf>
    <xf numFmtId="0" fontId="51" fillId="0" borderId="0" xfId="21" applyFont="1" applyAlignment="1">
      <alignment horizontal="left" vertical="center" wrapText="1"/>
    </xf>
    <xf numFmtId="180" fontId="48" fillId="5" borderId="0" xfId="21" applyNumberFormat="1" applyFont="1" applyFill="1" applyAlignment="1">
      <alignment horizontal="right" vertical="center"/>
    </xf>
    <xf numFmtId="0" fontId="47" fillId="0" borderId="0" xfId="21" applyFont="1" applyAlignment="1">
      <alignment horizontal="center" vertical="center"/>
    </xf>
    <xf numFmtId="0" fontId="53" fillId="0" borderId="0" xfId="21" applyFont="1" applyAlignment="1">
      <alignment horizontal="distributed" vertical="center" wrapText="1"/>
    </xf>
    <xf numFmtId="0" fontId="50" fillId="5" borderId="0" xfId="21" applyFont="1" applyFill="1" applyAlignment="1">
      <alignment vertical="center" wrapText="1"/>
    </xf>
    <xf numFmtId="0" fontId="53" fillId="0" borderId="0" xfId="21" applyFont="1" applyAlignment="1">
      <alignment horizontal="distributed" vertical="center"/>
    </xf>
    <xf numFmtId="0" fontId="50" fillId="0" borderId="91" xfId="21" applyFont="1" applyBorder="1" applyAlignment="1">
      <alignment horizontal="distributed" vertical="center" wrapText="1"/>
    </xf>
    <xf numFmtId="0" fontId="50" fillId="0" borderId="48" xfId="21" applyFont="1" applyBorder="1" applyAlignment="1">
      <alignment horizontal="distributed" vertical="center"/>
    </xf>
    <xf numFmtId="0" fontId="50" fillId="0" borderId="35" xfId="21" applyFont="1" applyBorder="1" applyAlignment="1">
      <alignment horizontal="distributed" vertical="center"/>
    </xf>
    <xf numFmtId="0" fontId="50" fillId="0" borderId="17" xfId="21" applyFont="1" applyBorder="1" applyAlignment="1">
      <alignment horizontal="distributed" vertical="center"/>
    </xf>
    <xf numFmtId="0" fontId="50" fillId="5" borderId="104" xfId="21" applyFont="1" applyFill="1" applyBorder="1" applyAlignment="1">
      <alignment vertical="center" shrinkToFit="1"/>
    </xf>
    <xf numFmtId="0" fontId="50" fillId="5" borderId="105" xfId="21" applyFont="1" applyFill="1" applyBorder="1" applyAlignment="1">
      <alignment vertical="center" shrinkToFit="1"/>
    </xf>
    <xf numFmtId="0" fontId="51" fillId="5" borderId="67" xfId="21" applyFont="1" applyFill="1" applyBorder="1" applyAlignment="1">
      <alignment horizontal="left" vertical="center" shrinkToFit="1"/>
    </xf>
    <xf numFmtId="0" fontId="51" fillId="5" borderId="69" xfId="21" applyFont="1" applyFill="1" applyBorder="1" applyAlignment="1">
      <alignment horizontal="left" vertical="center" shrinkToFit="1"/>
    </xf>
    <xf numFmtId="0" fontId="51" fillId="5" borderId="106" xfId="21" applyFont="1" applyFill="1" applyBorder="1" applyAlignment="1">
      <alignment horizontal="left" vertical="center" shrinkToFit="1"/>
    </xf>
    <xf numFmtId="0" fontId="50" fillId="0" borderId="41" xfId="21" applyFont="1" applyBorder="1" applyAlignment="1">
      <alignment horizontal="distributed" vertical="center" wrapText="1"/>
    </xf>
    <xf numFmtId="0" fontId="50" fillId="0" borderId="4" xfId="21" applyFont="1" applyBorder="1" applyAlignment="1">
      <alignment horizontal="distributed" vertical="center" wrapText="1"/>
    </xf>
    <xf numFmtId="0" fontId="50" fillId="0" borderId="21" xfId="21" applyFont="1" applyBorder="1" applyAlignment="1">
      <alignment horizontal="distributed" vertical="center" wrapText="1"/>
    </xf>
    <xf numFmtId="0" fontId="50" fillId="0" borderId="18" xfId="21" applyFont="1" applyBorder="1" applyAlignment="1">
      <alignment horizontal="distributed" vertical="center" wrapText="1"/>
    </xf>
    <xf numFmtId="0" fontId="50" fillId="0" borderId="0" xfId="21" applyFont="1" applyAlignment="1">
      <alignment horizontal="distributed" vertical="center" wrapText="1"/>
    </xf>
    <xf numFmtId="0" fontId="50" fillId="0" borderId="36" xfId="21" applyFont="1" applyBorder="1" applyAlignment="1">
      <alignment horizontal="distributed" vertical="center" wrapText="1"/>
    </xf>
    <xf numFmtId="0" fontId="50" fillId="0" borderId="107" xfId="21" applyFont="1" applyBorder="1" applyAlignment="1">
      <alignment horizontal="distributed" vertical="center" wrapText="1"/>
    </xf>
    <xf numFmtId="0" fontId="50" fillId="0" borderId="33" xfId="21" applyFont="1" applyBorder="1" applyAlignment="1">
      <alignment horizontal="distributed" vertical="center" wrapText="1"/>
    </xf>
    <xf numFmtId="0" fontId="50" fillId="0" borderId="98" xfId="21" applyFont="1" applyBorder="1" applyAlignment="1">
      <alignment horizontal="distributed" vertical="center" wrapText="1"/>
    </xf>
    <xf numFmtId="0" fontId="50" fillId="0" borderId="3" xfId="21" applyFont="1" applyBorder="1" applyAlignment="1">
      <alignment horizontal="distributed" vertical="center"/>
    </xf>
    <xf numFmtId="0" fontId="50" fillId="0" borderId="4" xfId="21" applyFont="1" applyBorder="1" applyAlignment="1">
      <alignment horizontal="distributed" vertical="center"/>
    </xf>
    <xf numFmtId="0" fontId="50" fillId="5" borderId="4" xfId="21" applyFont="1" applyFill="1" applyBorder="1" applyAlignment="1">
      <alignment horizontal="center" vertical="center" shrinkToFit="1"/>
    </xf>
    <xf numFmtId="0" fontId="57" fillId="5" borderId="19" xfId="21" applyFont="1" applyFill="1" applyBorder="1" applyAlignment="1">
      <alignment horizontal="left" vertical="center" shrinkToFit="1"/>
    </xf>
    <xf numFmtId="0" fontId="57" fillId="5" borderId="0" xfId="21" applyFont="1" applyFill="1" applyAlignment="1">
      <alignment horizontal="left" vertical="center" shrinkToFit="1"/>
    </xf>
    <xf numFmtId="0" fontId="57" fillId="5" borderId="20" xfId="21" applyFont="1" applyFill="1" applyBorder="1" applyAlignment="1">
      <alignment horizontal="left" vertical="center" shrinkToFit="1"/>
    </xf>
    <xf numFmtId="0" fontId="50" fillId="5" borderId="0" xfId="21" applyFont="1" applyFill="1" applyAlignment="1">
      <alignment horizontal="left" vertical="center" shrinkToFit="1"/>
    </xf>
    <xf numFmtId="0" fontId="51" fillId="0" borderId="0" xfId="7" applyFont="1" applyAlignment="1">
      <alignment horizontal="left" vertical="top" wrapText="1"/>
    </xf>
    <xf numFmtId="0" fontId="51" fillId="0" borderId="100" xfId="7" applyFont="1" applyBorder="1" applyAlignment="1">
      <alignment horizontal="center" vertical="center" wrapText="1"/>
    </xf>
    <xf numFmtId="0" fontId="51" fillId="0" borderId="101" xfId="7" applyFont="1" applyBorder="1" applyAlignment="1">
      <alignment horizontal="center" vertical="center" wrapText="1"/>
    </xf>
    <xf numFmtId="0" fontId="51" fillId="0" borderId="102" xfId="7" applyFont="1" applyBorder="1" applyAlignment="1">
      <alignment horizontal="center" vertical="center" wrapText="1"/>
    </xf>
    <xf numFmtId="181" fontId="77" fillId="5" borderId="100" xfId="7" applyNumberFormat="1" applyFont="1" applyFill="1" applyBorder="1" applyAlignment="1">
      <alignment horizontal="center" vertical="top" wrapText="1"/>
    </xf>
    <xf numFmtId="181" fontId="77" fillId="5" borderId="101" xfId="7" applyNumberFormat="1" applyFont="1" applyFill="1" applyBorder="1" applyAlignment="1">
      <alignment horizontal="center" vertical="top" wrapText="1"/>
    </xf>
    <xf numFmtId="181" fontId="77" fillId="5" borderId="102" xfId="7" applyNumberFormat="1" applyFont="1" applyFill="1" applyBorder="1" applyAlignment="1">
      <alignment horizontal="center" vertical="top" wrapText="1"/>
    </xf>
    <xf numFmtId="0" fontId="51" fillId="0" borderId="33" xfId="7" applyFont="1" applyBorder="1" applyAlignment="1">
      <alignment horizontal="left" vertical="top" wrapText="1"/>
    </xf>
    <xf numFmtId="0" fontId="47" fillId="0" borderId="108" xfId="7" applyFont="1" applyBorder="1" applyAlignment="1">
      <alignment horizontal="distributed" vertical="center" wrapText="1"/>
    </xf>
    <xf numFmtId="0" fontId="47" fillId="0" borderId="50" xfId="7" applyFont="1" applyBorder="1" applyAlignment="1">
      <alignment horizontal="distributed" vertical="center" wrapText="1"/>
    </xf>
    <xf numFmtId="0" fontId="47" fillId="0" borderId="109" xfId="7" applyFont="1" applyBorder="1" applyAlignment="1">
      <alignment horizontal="distributed" vertical="center" wrapText="1"/>
    </xf>
    <xf numFmtId="0" fontId="47" fillId="0" borderId="43" xfId="7" applyFont="1" applyBorder="1" applyAlignment="1">
      <alignment horizontal="distributed" vertical="center" wrapText="1"/>
    </xf>
    <xf numFmtId="0" fontId="47" fillId="0" borderId="10" xfId="7" applyFont="1" applyBorder="1" applyAlignment="1">
      <alignment horizontal="distributed" vertical="center" wrapText="1"/>
    </xf>
    <xf numFmtId="0" fontId="47" fillId="0" borderId="24" xfId="7" applyFont="1" applyBorder="1" applyAlignment="1">
      <alignment horizontal="distributed" vertical="center" wrapText="1"/>
    </xf>
    <xf numFmtId="0" fontId="48" fillId="0" borderId="49" xfId="7" applyFont="1" applyBorder="1" applyAlignment="1">
      <alignment horizontal="center" vertical="center" wrapText="1"/>
    </xf>
    <xf numFmtId="0" fontId="48" fillId="0" borderId="50" xfId="7" applyFont="1" applyBorder="1" applyAlignment="1">
      <alignment horizontal="center" vertical="center" wrapText="1"/>
    </xf>
    <xf numFmtId="0" fontId="48" fillId="0" borderId="9" xfId="7" applyFont="1" applyBorder="1" applyAlignment="1">
      <alignment horizontal="center" vertical="center" wrapText="1"/>
    </xf>
    <xf numFmtId="0" fontId="48" fillId="0" borderId="10" xfId="7" applyFont="1" applyBorder="1" applyAlignment="1">
      <alignment horizontal="center" vertical="center" wrapText="1"/>
    </xf>
    <xf numFmtId="0" fontId="48" fillId="0" borderId="50" xfId="7" applyFont="1" applyBorder="1" applyAlignment="1">
      <alignment horizontal="center" vertical="center"/>
    </xf>
    <xf numFmtId="0" fontId="48" fillId="0" borderId="109" xfId="7" applyFont="1" applyBorder="1" applyAlignment="1">
      <alignment horizontal="center" vertical="center"/>
    </xf>
    <xf numFmtId="0" fontId="48" fillId="0" borderId="9" xfId="7" applyFont="1" applyBorder="1" applyAlignment="1">
      <alignment horizontal="center" vertical="center"/>
    </xf>
    <xf numFmtId="0" fontId="48" fillId="0" borderId="10" xfId="7" applyFont="1" applyBorder="1" applyAlignment="1">
      <alignment horizontal="center" vertical="center"/>
    </xf>
    <xf numFmtId="0" fontId="48" fillId="0" borderId="24" xfId="7" applyFont="1" applyBorder="1" applyAlignment="1">
      <alignment horizontal="center" vertical="center"/>
    </xf>
    <xf numFmtId="0" fontId="48" fillId="0" borderId="51" xfId="7" applyFont="1" applyBorder="1" applyAlignment="1">
      <alignment horizontal="center" vertical="center"/>
    </xf>
    <xf numFmtId="0" fontId="48" fillId="0" borderId="11" xfId="7" applyFont="1" applyBorder="1" applyAlignment="1">
      <alignment horizontal="center" vertical="center"/>
    </xf>
    <xf numFmtId="0" fontId="48" fillId="0" borderId="96" xfId="7" applyFont="1" applyBorder="1" applyAlignment="1">
      <alignment horizontal="center" vertical="center" textRotation="255" shrinkToFit="1"/>
    </xf>
    <xf numFmtId="0" fontId="48" fillId="0" borderId="2" xfId="7" applyFont="1" applyBorder="1" applyAlignment="1">
      <alignment horizontal="center" vertical="center" textRotation="255" shrinkToFit="1"/>
    </xf>
    <xf numFmtId="0" fontId="48" fillId="0" borderId="12" xfId="7" applyFont="1" applyBorder="1" applyAlignment="1">
      <alignment horizontal="center" vertical="center" textRotation="255" shrinkToFit="1"/>
    </xf>
    <xf numFmtId="0" fontId="47" fillId="0" borderId="3" xfId="7" applyFont="1" applyBorder="1" applyAlignment="1">
      <alignment horizontal="distributed" vertical="center" shrinkToFit="1"/>
    </xf>
    <xf numFmtId="0" fontId="47" fillId="0" borderId="4" xfId="7" applyFont="1" applyBorder="1" applyAlignment="1">
      <alignment horizontal="distributed" vertical="center" shrinkToFit="1"/>
    </xf>
    <xf numFmtId="0" fontId="47" fillId="0" borderId="21" xfId="7" applyFont="1" applyBorder="1" applyAlignment="1">
      <alignment horizontal="distributed" vertical="center" shrinkToFit="1"/>
    </xf>
    <xf numFmtId="0" fontId="47" fillId="0" borderId="19" xfId="7" applyFont="1" applyBorder="1" applyAlignment="1">
      <alignment horizontal="distributed" vertical="center" shrinkToFit="1"/>
    </xf>
    <xf numFmtId="0" fontId="47" fillId="0" borderId="0" xfId="7" applyFont="1" applyAlignment="1">
      <alignment horizontal="distributed" vertical="center" shrinkToFit="1"/>
    </xf>
    <xf numFmtId="0" fontId="47" fillId="0" borderId="36" xfId="7" applyFont="1" applyBorder="1" applyAlignment="1">
      <alignment horizontal="distributed" vertical="center" shrinkToFit="1"/>
    </xf>
    <xf numFmtId="0" fontId="47" fillId="0" borderId="9" xfId="7" applyFont="1" applyBorder="1" applyAlignment="1">
      <alignment horizontal="distributed" vertical="center" shrinkToFit="1"/>
    </xf>
    <xf numFmtId="0" fontId="47" fillId="0" borderId="10" xfId="7" applyFont="1" applyBorder="1" applyAlignment="1">
      <alignment horizontal="distributed" vertical="center" shrinkToFit="1"/>
    </xf>
    <xf numFmtId="0" fontId="47" fillId="0" borderId="24" xfId="7" applyFont="1" applyBorder="1" applyAlignment="1">
      <alignment horizontal="distributed" vertical="center" shrinkToFit="1"/>
    </xf>
    <xf numFmtId="0" fontId="48" fillId="0" borderId="3" xfId="7" applyFont="1" applyBorder="1" applyAlignment="1">
      <alignment horizontal="center" vertical="center" wrapText="1"/>
    </xf>
    <xf numFmtId="0" fontId="48" fillId="0" borderId="4" xfId="7" applyFont="1" applyBorder="1" applyAlignment="1">
      <alignment horizontal="center" vertical="center" wrapText="1"/>
    </xf>
    <xf numFmtId="0" fontId="48" fillId="0" borderId="21" xfId="7" applyFont="1" applyBorder="1" applyAlignment="1">
      <alignment horizontal="center" vertical="center" wrapText="1"/>
    </xf>
    <xf numFmtId="0" fontId="48" fillId="0" borderId="3" xfId="7" applyFont="1" applyBorder="1" applyAlignment="1">
      <alignment horizontal="center" vertical="center"/>
    </xf>
    <xf numFmtId="0" fontId="48" fillId="0" borderId="4" xfId="7" applyFont="1" applyBorder="1" applyAlignment="1">
      <alignment horizontal="center" vertical="center"/>
    </xf>
    <xf numFmtId="0" fontId="48" fillId="0" borderId="5" xfId="7" applyFont="1" applyBorder="1" applyAlignment="1">
      <alignment horizontal="center" vertical="center"/>
    </xf>
    <xf numFmtId="0" fontId="48" fillId="12" borderId="19" xfId="7" applyFont="1" applyFill="1" applyBorder="1" applyAlignment="1">
      <alignment horizontal="center" vertical="center" wrapText="1"/>
    </xf>
    <xf numFmtId="0" fontId="48" fillId="12" borderId="0" xfId="7" applyFont="1" applyFill="1" applyAlignment="1">
      <alignment horizontal="center" vertical="center" wrapText="1"/>
    </xf>
    <xf numFmtId="0" fontId="48" fillId="12" borderId="36" xfId="7" applyFont="1" applyFill="1" applyBorder="1" applyAlignment="1">
      <alignment horizontal="center" vertical="center" wrapText="1"/>
    </xf>
    <xf numFmtId="0" fontId="48" fillId="0" borderId="19" xfId="7" applyFont="1" applyBorder="1" applyAlignment="1">
      <alignment horizontal="center" vertical="center"/>
    </xf>
    <xf numFmtId="49" fontId="51" fillId="0" borderId="0" xfId="21" applyNumberFormat="1" applyFont="1">
      <alignment vertical="center"/>
    </xf>
    <xf numFmtId="0" fontId="51" fillId="12" borderId="0" xfId="21" applyFont="1" applyFill="1" applyAlignment="1">
      <alignment horizontal="center" vertical="center"/>
    </xf>
    <xf numFmtId="49" fontId="51" fillId="0" borderId="20" xfId="21" applyNumberFormat="1" applyFont="1" applyBorder="1">
      <alignment vertical="center"/>
    </xf>
    <xf numFmtId="0" fontId="48" fillId="0" borderId="0" xfId="7" applyFont="1" applyAlignment="1">
      <alignment horizontal="left" vertical="center"/>
    </xf>
    <xf numFmtId="0" fontId="48" fillId="0" borderId="36" xfId="7" applyFont="1" applyBorder="1" applyAlignment="1">
      <alignment horizontal="center" vertical="center"/>
    </xf>
    <xf numFmtId="0" fontId="51" fillId="0" borderId="19" xfId="21" applyFont="1" applyBorder="1" applyAlignment="1">
      <alignment horizontal="center" vertical="center"/>
    </xf>
    <xf numFmtId="0" fontId="48" fillId="0" borderId="0" xfId="21" applyFont="1" applyAlignment="1">
      <alignment horizontal="center" vertical="center"/>
    </xf>
    <xf numFmtId="0" fontId="48" fillId="0" borderId="19" xfId="21" applyFont="1" applyBorder="1" applyAlignment="1">
      <alignment horizontal="center" vertical="center"/>
    </xf>
    <xf numFmtId="0" fontId="48" fillId="0" borderId="2" xfId="7" applyFont="1" applyBorder="1" applyAlignment="1">
      <alignment horizontal="center" vertical="distributed" textRotation="255" indent="2" shrinkToFit="1"/>
    </xf>
    <xf numFmtId="0" fontId="48" fillId="0" borderId="12" xfId="7" applyFont="1" applyBorder="1" applyAlignment="1">
      <alignment horizontal="center" vertical="distributed" textRotation="255" indent="2" shrinkToFit="1"/>
    </xf>
    <xf numFmtId="0" fontId="85" fillId="0" borderId="3" xfId="7" applyFont="1" applyBorder="1" applyAlignment="1">
      <alignment horizontal="distributed" vertical="center" shrinkToFit="1"/>
    </xf>
    <xf numFmtId="0" fontId="85" fillId="0" borderId="4" xfId="7" applyFont="1" applyBorder="1" applyAlignment="1">
      <alignment horizontal="distributed" vertical="center" shrinkToFit="1"/>
    </xf>
    <xf numFmtId="0" fontId="85" fillId="0" borderId="21" xfId="7" applyFont="1" applyBorder="1" applyAlignment="1">
      <alignment horizontal="distributed" vertical="center" shrinkToFit="1"/>
    </xf>
    <xf numFmtId="0" fontId="85" fillId="0" borderId="19" xfId="7" applyFont="1" applyBorder="1" applyAlignment="1">
      <alignment horizontal="distributed" vertical="center" shrinkToFit="1"/>
    </xf>
    <xf numFmtId="0" fontId="85" fillId="0" borderId="0" xfId="7" applyFont="1" applyAlignment="1">
      <alignment horizontal="distributed" vertical="center" shrinkToFit="1"/>
    </xf>
    <xf numFmtId="0" fontId="85" fillId="0" borderId="36" xfId="7" applyFont="1" applyBorder="1" applyAlignment="1">
      <alignment horizontal="distributed" vertical="center" shrinkToFit="1"/>
    </xf>
    <xf numFmtId="0" fontId="85" fillId="0" borderId="9" xfId="7" applyFont="1" applyBorder="1" applyAlignment="1">
      <alignment horizontal="distributed" vertical="center" shrinkToFit="1"/>
    </xf>
    <xf numFmtId="0" fontId="85" fillId="0" borderId="10" xfId="7" applyFont="1" applyBorder="1" applyAlignment="1">
      <alignment horizontal="distributed" vertical="center" shrinkToFit="1"/>
    </xf>
    <xf numFmtId="0" fontId="85" fillId="0" borderId="24" xfId="7" applyFont="1" applyBorder="1" applyAlignment="1">
      <alignment horizontal="distributed" vertical="center" shrinkToFit="1"/>
    </xf>
    <xf numFmtId="0" fontId="48" fillId="0" borderId="0" xfId="7" applyFont="1" applyAlignment="1">
      <alignment horizontal="center" vertical="center"/>
    </xf>
    <xf numFmtId="0" fontId="47" fillId="0" borderId="41" xfId="7" applyFont="1" applyBorder="1" applyAlignment="1">
      <alignment horizontal="distributed" vertical="center" wrapText="1" shrinkToFit="1"/>
    </xf>
    <xf numFmtId="0" fontId="47" fillId="0" borderId="18" xfId="7" applyFont="1" applyBorder="1" applyAlignment="1">
      <alignment horizontal="distributed" vertical="center" shrinkToFit="1"/>
    </xf>
    <xf numFmtId="0" fontId="47" fillId="0" borderId="43" xfId="7" applyFont="1" applyBorder="1" applyAlignment="1">
      <alignment horizontal="distributed" vertical="center" shrinkToFit="1"/>
    </xf>
    <xf numFmtId="0" fontId="47" fillId="0" borderId="107" xfId="7" applyFont="1" applyBorder="1" applyAlignment="1">
      <alignment horizontal="distributed" vertical="center" shrinkToFit="1"/>
    </xf>
    <xf numFmtId="0" fontId="47" fillId="0" borderId="33" xfId="7" applyFont="1" applyBorder="1" applyAlignment="1">
      <alignment horizontal="distributed" vertical="center" shrinkToFit="1"/>
    </xf>
    <xf numFmtId="0" fontId="47" fillId="0" borderId="98" xfId="7" applyFont="1" applyBorder="1" applyAlignment="1">
      <alignment horizontal="distributed" vertical="center" shrinkToFit="1"/>
    </xf>
    <xf numFmtId="0" fontId="48" fillId="0" borderId="32" xfId="7" applyFont="1" applyBorder="1" applyAlignment="1">
      <alignment horizontal="center" vertical="center"/>
    </xf>
    <xf numFmtId="0" fontId="48" fillId="0" borderId="33" xfId="7" applyFont="1" applyBorder="1" applyAlignment="1">
      <alignment horizontal="center" vertical="center"/>
    </xf>
    <xf numFmtId="0" fontId="48" fillId="0" borderId="98" xfId="7" applyFont="1" applyBorder="1" applyAlignment="1">
      <alignment horizontal="center" vertical="center"/>
    </xf>
    <xf numFmtId="0" fontId="48" fillId="0" borderId="34" xfId="7" applyFont="1" applyBorder="1" applyAlignment="1">
      <alignment horizontal="center" vertical="center"/>
    </xf>
    <xf numFmtId="0" fontId="6" fillId="0" borderId="1" xfId="7" applyFont="1" applyBorder="1" applyAlignment="1">
      <alignment horizontal="center" vertical="distributed" textRotation="255" indent="2" shrinkToFit="1"/>
    </xf>
    <xf numFmtId="0" fontId="6" fillId="0" borderId="2" xfId="7" applyFont="1" applyBorder="1" applyAlignment="1">
      <alignment horizontal="center" vertical="distributed" textRotation="255" indent="2" shrinkToFit="1"/>
    </xf>
    <xf numFmtId="0" fontId="6" fillId="0" borderId="12" xfId="7" applyFont="1" applyBorder="1" applyAlignment="1">
      <alignment horizontal="center" vertical="distributed" textRotation="255" indent="2" shrinkToFit="1"/>
    </xf>
    <xf numFmtId="0" fontId="3" fillId="0" borderId="49" xfId="7" applyFont="1" applyBorder="1" applyAlignment="1">
      <alignment horizontal="distributed" vertical="center" shrinkToFit="1"/>
    </xf>
    <xf numFmtId="0" fontId="3" fillId="0" borderId="50" xfId="7" applyFont="1" applyBorder="1" applyAlignment="1">
      <alignment horizontal="distributed" vertical="center" shrinkToFit="1"/>
    </xf>
    <xf numFmtId="0" fontId="3" fillId="0" borderId="109" xfId="7" applyFont="1" applyBorder="1" applyAlignment="1">
      <alignment horizontal="distributed" vertical="center" shrinkToFit="1"/>
    </xf>
    <xf numFmtId="0" fontId="3" fillId="0" borderId="19" xfId="7" applyFont="1" applyBorder="1" applyAlignment="1">
      <alignment horizontal="distributed" vertical="center" shrinkToFit="1"/>
    </xf>
    <xf numFmtId="0" fontId="3" fillId="0" borderId="0" xfId="7" applyFont="1" applyAlignment="1">
      <alignment horizontal="distributed" vertical="center" shrinkToFit="1"/>
    </xf>
    <xf numFmtId="0" fontId="3" fillId="0" borderId="36" xfId="7" applyFont="1" applyBorder="1" applyAlignment="1">
      <alignment horizontal="distributed" vertical="center" shrinkToFit="1"/>
    </xf>
    <xf numFmtId="0" fontId="3" fillId="0" borderId="9" xfId="7" applyFont="1" applyBorder="1" applyAlignment="1">
      <alignment horizontal="distributed" vertical="center" shrinkToFit="1"/>
    </xf>
    <xf numFmtId="0" fontId="3" fillId="0" borderId="10" xfId="7" applyFont="1" applyBorder="1" applyAlignment="1">
      <alignment horizontal="distributed" vertical="center" shrinkToFit="1"/>
    </xf>
    <xf numFmtId="0" fontId="3" fillId="0" borderId="24" xfId="7" applyFont="1" applyBorder="1" applyAlignment="1">
      <alignment horizontal="distributed" vertical="center" shrinkToFit="1"/>
    </xf>
    <xf numFmtId="0" fontId="14" fillId="0" borderId="49" xfId="7" applyFont="1" applyBorder="1" applyAlignment="1">
      <alignment horizontal="center" vertical="center" wrapText="1"/>
    </xf>
    <xf numFmtId="0" fontId="14" fillId="0" borderId="50" xfId="7" applyFont="1" applyBorder="1" applyAlignment="1">
      <alignment horizontal="center" vertical="center" wrapText="1"/>
    </xf>
    <xf numFmtId="0" fontId="14" fillId="0" borderId="109" xfId="7" applyFont="1" applyBorder="1" applyAlignment="1">
      <alignment horizontal="center" vertical="center" wrapText="1"/>
    </xf>
    <xf numFmtId="0" fontId="14" fillId="0" borderId="49" xfId="7" applyFont="1" applyBorder="1" applyAlignment="1">
      <alignment horizontal="center" vertical="center"/>
    </xf>
    <xf numFmtId="0" fontId="14" fillId="0" borderId="50" xfId="7" applyFont="1" applyBorder="1" applyAlignment="1">
      <alignment horizontal="center" vertical="center"/>
    </xf>
    <xf numFmtId="0" fontId="14" fillId="0" borderId="51" xfId="7" applyFont="1" applyBorder="1" applyAlignment="1">
      <alignment horizontal="center" vertical="center"/>
    </xf>
    <xf numFmtId="0" fontId="14" fillId="13" borderId="19" xfId="7" applyFont="1" applyFill="1" applyBorder="1" applyAlignment="1">
      <alignment horizontal="center" vertical="center" wrapText="1"/>
    </xf>
    <xf numFmtId="0" fontId="14" fillId="13" borderId="0" xfId="7" applyFont="1" applyFill="1" applyAlignment="1">
      <alignment horizontal="center" vertical="center" wrapText="1"/>
    </xf>
    <xf numFmtId="0" fontId="14" fillId="13" borderId="36" xfId="7" applyFont="1" applyFill="1" applyBorder="1" applyAlignment="1">
      <alignment horizontal="center" vertical="center" wrapText="1"/>
    </xf>
    <xf numFmtId="0" fontId="14" fillId="0" borderId="19" xfId="7" applyFont="1" applyBorder="1" applyAlignment="1">
      <alignment horizontal="center" vertical="center"/>
    </xf>
    <xf numFmtId="49" fontId="13" fillId="0" borderId="0" xfId="10" applyNumberFormat="1" applyFont="1">
      <alignment vertical="center"/>
    </xf>
    <xf numFmtId="0" fontId="84" fillId="13" borderId="0" xfId="10" applyFont="1" applyFill="1" applyAlignment="1">
      <alignment horizontal="center" vertical="center"/>
    </xf>
    <xf numFmtId="49" fontId="13" fillId="0" borderId="20" xfId="10" applyNumberFormat="1" applyFont="1" applyBorder="1">
      <alignment vertical="center"/>
    </xf>
    <xf numFmtId="0" fontId="14" fillId="0" borderId="9" xfId="7" applyFont="1" applyBorder="1" applyAlignment="1">
      <alignment horizontal="center" vertical="center"/>
    </xf>
    <xf numFmtId="0" fontId="14" fillId="0" borderId="10" xfId="7" applyFont="1" applyBorder="1" applyAlignment="1">
      <alignment horizontal="center" vertical="center"/>
    </xf>
    <xf numFmtId="0" fontId="14" fillId="0" borderId="24" xfId="7" applyFont="1" applyBorder="1" applyAlignment="1">
      <alignment horizontal="center" vertical="center"/>
    </xf>
    <xf numFmtId="0" fontId="14" fillId="0" borderId="11" xfId="7" applyFont="1" applyBorder="1" applyAlignment="1">
      <alignment horizontal="center" vertical="center"/>
    </xf>
    <xf numFmtId="0" fontId="14" fillId="0" borderId="0" xfId="7" applyFont="1" applyAlignment="1">
      <alignment horizontal="left" vertical="center"/>
    </xf>
    <xf numFmtId="0" fontId="14" fillId="0" borderId="36" xfId="7" applyFont="1" applyBorder="1" applyAlignment="1">
      <alignment horizontal="center" vertical="center"/>
    </xf>
    <xf numFmtId="0" fontId="13" fillId="0" borderId="19" xfId="10" applyFont="1" applyBorder="1" applyAlignment="1">
      <alignment horizontal="center" vertical="center"/>
    </xf>
    <xf numFmtId="0" fontId="14" fillId="0" borderId="0" xfId="10" applyFont="1" applyAlignment="1">
      <alignment horizontal="center" vertical="center"/>
    </xf>
    <xf numFmtId="0" fontId="14" fillId="0" borderId="19" xfId="10" applyFont="1" applyBorder="1" applyAlignment="1">
      <alignment horizontal="center" vertical="center"/>
    </xf>
    <xf numFmtId="0" fontId="3" fillId="0" borderId="3" xfId="7" applyFont="1" applyBorder="1" applyAlignment="1">
      <alignment horizontal="distributed" vertical="center" shrinkToFit="1"/>
    </xf>
    <xf numFmtId="0" fontId="3" fillId="0" borderId="4" xfId="7" applyFont="1" applyBorder="1" applyAlignment="1">
      <alignment horizontal="distributed" vertical="center" shrinkToFit="1"/>
    </xf>
    <xf numFmtId="0" fontId="3" fillId="0" borderId="21" xfId="7" applyFont="1" applyBorder="1" applyAlignment="1">
      <alignment horizontal="distributed" vertical="center" shrinkToFit="1"/>
    </xf>
    <xf numFmtId="0" fontId="14" fillId="0" borderId="3" xfId="7" applyFont="1" applyBorder="1" applyAlignment="1">
      <alignment horizontal="center" vertical="center" wrapText="1"/>
    </xf>
    <xf numFmtId="0" fontId="14" fillId="0" borderId="4" xfId="7" applyFont="1" applyBorder="1" applyAlignment="1">
      <alignment horizontal="center" vertical="center" wrapText="1"/>
    </xf>
    <xf numFmtId="0" fontId="14" fillId="0" borderId="21" xfId="7" applyFont="1" applyBorder="1" applyAlignment="1">
      <alignment horizontal="center" vertical="center" wrapText="1"/>
    </xf>
    <xf numFmtId="0" fontId="14" fillId="0" borderId="3" xfId="7" applyFont="1" applyBorder="1" applyAlignment="1">
      <alignment horizontal="center" vertical="center"/>
    </xf>
    <xf numFmtId="0" fontId="14" fillId="0" borderId="4" xfId="7" applyFont="1" applyBorder="1" applyAlignment="1">
      <alignment horizontal="center" vertical="center"/>
    </xf>
    <xf numFmtId="0" fontId="14" fillId="0" borderId="5" xfId="7" applyFont="1" applyBorder="1" applyAlignment="1">
      <alignment horizontal="center" vertical="center"/>
    </xf>
    <xf numFmtId="0" fontId="6" fillId="0" borderId="96" xfId="7" applyFont="1" applyBorder="1" applyAlignment="1">
      <alignment horizontal="center" vertical="distributed" shrinkToFit="1"/>
    </xf>
    <xf numFmtId="0" fontId="6" fillId="0" borderId="2" xfId="7" applyFont="1" applyBorder="1" applyAlignment="1">
      <alignment horizontal="center" vertical="distributed" shrinkToFit="1"/>
    </xf>
    <xf numFmtId="0" fontId="6" fillId="0" borderId="12" xfId="7" applyFont="1" applyBorder="1" applyAlignment="1">
      <alignment horizontal="center" vertical="distributed" shrinkToFit="1"/>
    </xf>
    <xf numFmtId="0" fontId="14" fillId="0" borderId="32" xfId="7" applyFont="1" applyBorder="1" applyAlignment="1">
      <alignment horizontal="center" vertical="center"/>
    </xf>
    <xf numFmtId="0" fontId="14" fillId="0" borderId="33" xfId="7" applyFont="1" applyBorder="1" applyAlignment="1">
      <alignment horizontal="center" vertical="center"/>
    </xf>
    <xf numFmtId="0" fontId="14" fillId="0" borderId="98" xfId="7" applyFont="1" applyBorder="1" applyAlignment="1">
      <alignment horizontal="center" vertical="center"/>
    </xf>
    <xf numFmtId="0" fontId="14" fillId="0" borderId="34" xfId="7" applyFont="1" applyBorder="1" applyAlignment="1">
      <alignment horizontal="center" vertical="center"/>
    </xf>
    <xf numFmtId="0" fontId="3" fillId="0" borderId="41" xfId="7" applyFont="1" applyBorder="1" applyAlignment="1">
      <alignment horizontal="distributed" vertical="center" wrapText="1" shrinkToFit="1"/>
    </xf>
    <xf numFmtId="0" fontId="3" fillId="0" borderId="18" xfId="7" applyFont="1" applyBorder="1" applyAlignment="1">
      <alignment horizontal="distributed" vertical="center" shrinkToFit="1"/>
    </xf>
    <xf numFmtId="0" fontId="3" fillId="0" borderId="107" xfId="7" applyFont="1" applyBorder="1" applyAlignment="1">
      <alignment horizontal="distributed" vertical="center" shrinkToFit="1"/>
    </xf>
    <xf numFmtId="0" fontId="3" fillId="0" borderId="33" xfId="7" applyFont="1" applyBorder="1" applyAlignment="1">
      <alignment horizontal="distributed" vertical="center" shrinkToFit="1"/>
    </xf>
    <xf numFmtId="0" fontId="3" fillId="0" borderId="98" xfId="7" applyFont="1" applyBorder="1" applyAlignment="1">
      <alignment horizontal="distributed" vertical="center" shrinkToFit="1"/>
    </xf>
    <xf numFmtId="0" fontId="89" fillId="3" borderId="0" xfId="22" applyFont="1" applyFill="1" applyAlignment="1">
      <alignment horizontal="center" vertical="center"/>
    </xf>
    <xf numFmtId="0" fontId="90" fillId="3" borderId="108" xfId="22" applyFont="1" applyFill="1" applyBorder="1" applyAlignment="1">
      <alignment horizontal="center" vertical="center" shrinkToFit="1"/>
    </xf>
    <xf numFmtId="0" fontId="90" fillId="3" borderId="50" xfId="22" applyFont="1" applyFill="1" applyBorder="1" applyAlignment="1">
      <alignment horizontal="center" vertical="center" shrinkToFit="1"/>
    </xf>
    <xf numFmtId="0" fontId="90" fillId="3" borderId="109" xfId="22" applyFont="1" applyFill="1" applyBorder="1" applyAlignment="1">
      <alignment horizontal="center" vertical="center" shrinkToFit="1"/>
    </xf>
    <xf numFmtId="0" fontId="90" fillId="3" borderId="112" xfId="22" applyFont="1" applyFill="1" applyBorder="1" applyAlignment="1">
      <alignment horizontal="center" vertical="center" shrinkToFit="1"/>
    </xf>
    <xf numFmtId="0" fontId="90" fillId="3" borderId="113" xfId="22" applyFont="1" applyFill="1" applyBorder="1" applyAlignment="1">
      <alignment horizontal="center" vertical="center" shrinkToFit="1"/>
    </xf>
    <xf numFmtId="0" fontId="90" fillId="3" borderId="114" xfId="22" applyFont="1" applyFill="1" applyBorder="1" applyAlignment="1">
      <alignment horizontal="center" vertical="center" shrinkToFit="1"/>
    </xf>
    <xf numFmtId="0" fontId="90" fillId="3" borderId="49" xfId="22" applyFont="1" applyFill="1" applyBorder="1" applyAlignment="1">
      <alignment horizontal="center" vertical="center" shrinkToFit="1"/>
    </xf>
    <xf numFmtId="0" fontId="90" fillId="3" borderId="115" xfId="22" applyFont="1" applyFill="1" applyBorder="1" applyAlignment="1">
      <alignment horizontal="center" vertical="center" shrinkToFit="1"/>
    </xf>
    <xf numFmtId="0" fontId="90" fillId="3" borderId="49" xfId="22" applyFont="1" applyFill="1" applyBorder="1" applyAlignment="1">
      <alignment horizontal="center" vertical="center" wrapText="1" shrinkToFit="1"/>
    </xf>
    <xf numFmtId="0" fontId="90" fillId="3" borderId="50" xfId="21" applyFont="1" applyFill="1" applyBorder="1" applyAlignment="1">
      <alignment horizontal="center" vertical="center" shrinkToFit="1"/>
    </xf>
    <xf numFmtId="0" fontId="90" fillId="3" borderId="109" xfId="21" applyFont="1" applyFill="1" applyBorder="1" applyAlignment="1">
      <alignment horizontal="center" vertical="center" shrinkToFit="1"/>
    </xf>
    <xf numFmtId="0" fontId="90" fillId="3" borderId="115" xfId="21" applyFont="1" applyFill="1" applyBorder="1" applyAlignment="1">
      <alignment horizontal="center" vertical="center" shrinkToFit="1"/>
    </xf>
    <xf numFmtId="0" fontId="90" fillId="3" borderId="113" xfId="21" applyFont="1" applyFill="1" applyBorder="1" applyAlignment="1">
      <alignment horizontal="center" vertical="center" shrinkToFit="1"/>
    </xf>
    <xf numFmtId="0" fontId="90" fillId="3" borderId="114" xfId="21" applyFont="1" applyFill="1" applyBorder="1" applyAlignment="1">
      <alignment horizontal="center" vertical="center" shrinkToFit="1"/>
    </xf>
    <xf numFmtId="0" fontId="90" fillId="3" borderId="110" xfId="22" applyFont="1" applyFill="1" applyBorder="1" applyAlignment="1">
      <alignment horizontal="center" vertical="center" shrinkToFit="1"/>
    </xf>
    <xf numFmtId="0" fontId="90" fillId="3" borderId="111" xfId="22" applyFont="1" applyFill="1" applyBorder="1" applyAlignment="1">
      <alignment horizontal="center" vertical="center" shrinkToFit="1"/>
    </xf>
    <xf numFmtId="0" fontId="90" fillId="3" borderId="116" xfId="22" applyFont="1" applyFill="1" applyBorder="1" applyAlignment="1">
      <alignment horizontal="center" vertical="center" shrinkToFit="1"/>
    </xf>
    <xf numFmtId="0" fontId="90" fillId="3" borderId="117" xfId="22" applyFont="1" applyFill="1" applyBorder="1" applyAlignment="1">
      <alignment horizontal="center" vertical="center" shrinkToFit="1"/>
    </xf>
    <xf numFmtId="0" fontId="90" fillId="3" borderId="118" xfId="22" applyFont="1" applyFill="1" applyBorder="1" applyAlignment="1">
      <alignment horizontal="center" vertical="center" shrinkToFit="1"/>
    </xf>
    <xf numFmtId="0" fontId="90" fillId="3" borderId="119" xfId="22" applyFont="1" applyFill="1" applyBorder="1" applyAlignment="1">
      <alignment horizontal="center" vertical="center" shrinkToFit="1"/>
    </xf>
    <xf numFmtId="0" fontId="90" fillId="3" borderId="120" xfId="22" applyFont="1" applyFill="1" applyBorder="1" applyAlignment="1">
      <alignment horizontal="center" vertical="center" shrinkToFit="1"/>
    </xf>
    <xf numFmtId="0" fontId="90" fillId="4" borderId="127" xfId="22" applyFont="1" applyFill="1" applyBorder="1" applyAlignment="1">
      <alignment horizontal="left" vertical="center" wrapText="1"/>
    </xf>
    <xf numFmtId="0" fontId="90" fillId="4" borderId="122" xfId="21" applyFont="1" applyFill="1" applyBorder="1" applyAlignment="1">
      <alignment horizontal="left" vertical="center"/>
    </xf>
    <xf numFmtId="0" fontId="90" fillId="4" borderId="123" xfId="21" applyFont="1" applyFill="1" applyBorder="1" applyAlignment="1">
      <alignment horizontal="left" vertical="center"/>
    </xf>
    <xf numFmtId="183" fontId="79" fillId="4" borderId="127" xfId="22" applyNumberFormat="1" applyFont="1" applyFill="1" applyBorder="1" applyAlignment="1">
      <alignment horizontal="center" vertical="center" shrinkToFit="1"/>
    </xf>
    <xf numFmtId="183" fontId="79" fillId="4" borderId="122" xfId="22" applyNumberFormat="1" applyFont="1" applyFill="1" applyBorder="1" applyAlignment="1">
      <alignment horizontal="center" vertical="center" shrinkToFit="1"/>
    </xf>
    <xf numFmtId="183" fontId="79" fillId="4" borderId="128" xfId="22" applyNumberFormat="1" applyFont="1" applyFill="1" applyBorder="1" applyAlignment="1">
      <alignment horizontal="center" vertical="center" shrinkToFit="1"/>
    </xf>
    <xf numFmtId="0" fontId="79" fillId="0" borderId="2" xfId="22" applyFont="1" applyBorder="1" applyAlignment="1">
      <alignment horizontal="center" vertical="center" textRotation="255" shrinkToFit="1"/>
    </xf>
    <xf numFmtId="0" fontId="79" fillId="0" borderId="3" xfId="22" applyFont="1" applyBorder="1" applyAlignment="1">
      <alignment horizontal="left" vertical="center" shrinkToFit="1"/>
    </xf>
    <xf numFmtId="0" fontId="79" fillId="0" borderId="4" xfId="22" applyFont="1" applyBorder="1" applyAlignment="1">
      <alignment horizontal="left" vertical="center" shrinkToFit="1"/>
    </xf>
    <xf numFmtId="0" fontId="79" fillId="0" borderId="21" xfId="22" applyFont="1" applyBorder="1" applyAlignment="1">
      <alignment horizontal="left" vertical="center" shrinkToFit="1"/>
    </xf>
    <xf numFmtId="0" fontId="79" fillId="0" borderId="19" xfId="22" applyFont="1" applyBorder="1" applyAlignment="1">
      <alignment horizontal="left" vertical="center" shrinkToFit="1"/>
    </xf>
    <xf numFmtId="0" fontId="79" fillId="0" borderId="0" xfId="22" applyFont="1" applyAlignment="1">
      <alignment horizontal="left" vertical="center" shrinkToFit="1"/>
    </xf>
    <xf numFmtId="0" fontId="79" fillId="0" borderId="36" xfId="22" applyFont="1" applyBorder="1" applyAlignment="1">
      <alignment horizontal="left" vertical="center" shrinkToFit="1"/>
    </xf>
    <xf numFmtId="0" fontId="79" fillId="0" borderId="9" xfId="22" applyFont="1" applyBorder="1" applyAlignment="1">
      <alignment horizontal="left" vertical="center" shrinkToFit="1"/>
    </xf>
    <xf numFmtId="0" fontId="79" fillId="0" borderId="10" xfId="22" applyFont="1" applyBorder="1" applyAlignment="1">
      <alignment horizontal="left" vertical="center" shrinkToFit="1"/>
    </xf>
    <xf numFmtId="0" fontId="79" fillId="0" borderId="24" xfId="22" applyFont="1" applyBorder="1" applyAlignment="1">
      <alignment horizontal="left" vertical="center" shrinkToFit="1"/>
    </xf>
    <xf numFmtId="0" fontId="79" fillId="0" borderId="129" xfId="22" applyFont="1" applyBorder="1" applyAlignment="1">
      <alignment horizontal="left" vertical="center" shrinkToFit="1"/>
    </xf>
    <xf numFmtId="0" fontId="79" fillId="0" borderId="130" xfId="22" applyFont="1" applyBorder="1" applyAlignment="1">
      <alignment horizontal="left" vertical="center" shrinkToFit="1"/>
    </xf>
    <xf numFmtId="0" fontId="79" fillId="0" borderId="131" xfId="22" applyFont="1" applyBorder="1" applyAlignment="1">
      <alignment horizontal="left" vertical="center" shrinkToFit="1"/>
    </xf>
    <xf numFmtId="0" fontId="79" fillId="0" borderId="132" xfId="22" applyFont="1" applyBorder="1" applyAlignment="1">
      <alignment horizontal="left" vertical="center" shrinkToFit="1"/>
    </xf>
    <xf numFmtId="0" fontId="79" fillId="0" borderId="133" xfId="22" applyFont="1" applyBorder="1" applyAlignment="1">
      <alignment horizontal="left" vertical="center" shrinkToFit="1"/>
    </xf>
    <xf numFmtId="0" fontId="79" fillId="0" borderId="134" xfId="22" applyFont="1" applyBorder="1" applyAlignment="1">
      <alignment horizontal="left" vertical="center" shrinkToFit="1"/>
    </xf>
    <xf numFmtId="0" fontId="79" fillId="0" borderId="135" xfId="22" applyFont="1" applyBorder="1" applyAlignment="1">
      <alignment horizontal="left" vertical="center" shrinkToFit="1"/>
    </xf>
    <xf numFmtId="0" fontId="79" fillId="0" borderId="136" xfId="22" applyFont="1" applyBorder="1" applyAlignment="1">
      <alignment horizontal="left" vertical="center" shrinkToFit="1"/>
    </xf>
    <xf numFmtId="0" fontId="79" fillId="0" borderId="137" xfId="22" applyFont="1" applyBorder="1" applyAlignment="1">
      <alignment horizontal="left" vertical="center" shrinkToFit="1"/>
    </xf>
    <xf numFmtId="0" fontId="79" fillId="0" borderId="130" xfId="21" applyFont="1" applyBorder="1" applyAlignment="1">
      <alignment horizontal="left" vertical="center" shrinkToFit="1"/>
    </xf>
    <xf numFmtId="0" fontId="79" fillId="0" borderId="131" xfId="21" applyFont="1" applyBorder="1" applyAlignment="1">
      <alignment horizontal="left" vertical="center" shrinkToFit="1"/>
    </xf>
    <xf numFmtId="0" fontId="79" fillId="0" borderId="133" xfId="21" applyFont="1" applyBorder="1" applyAlignment="1">
      <alignment horizontal="left" vertical="center" shrinkToFit="1"/>
    </xf>
    <xf numFmtId="0" fontId="79" fillId="0" borderId="134" xfId="21" applyFont="1" applyBorder="1" applyAlignment="1">
      <alignment horizontal="left" vertical="center" shrinkToFit="1"/>
    </xf>
    <xf numFmtId="0" fontId="79" fillId="0" borderId="136" xfId="21" applyFont="1" applyBorder="1" applyAlignment="1">
      <alignment horizontal="left" vertical="center" shrinkToFit="1"/>
    </xf>
    <xf numFmtId="0" fontId="79" fillId="0" borderId="137" xfId="21" applyFont="1" applyBorder="1" applyAlignment="1">
      <alignment horizontal="left" vertical="center" shrinkToFit="1"/>
    </xf>
    <xf numFmtId="0" fontId="79" fillId="0" borderId="3" xfId="22" applyFont="1" applyBorder="1" applyAlignment="1">
      <alignment horizontal="left" vertical="center" wrapText="1" shrinkToFit="1"/>
    </xf>
    <xf numFmtId="0" fontId="79" fillId="0" borderId="19" xfId="22" applyFont="1" applyBorder="1" applyAlignment="1">
      <alignment horizontal="left" vertical="center" wrapText="1" shrinkToFit="1"/>
    </xf>
    <xf numFmtId="0" fontId="79" fillId="0" borderId="9" xfId="22" applyFont="1" applyBorder="1" applyAlignment="1">
      <alignment horizontal="left" vertical="center" wrapText="1" shrinkToFit="1"/>
    </xf>
    <xf numFmtId="0" fontId="79" fillId="0" borderId="17" xfId="22" applyFont="1" applyBorder="1" applyAlignment="1">
      <alignment horizontal="left" vertical="center" shrinkToFit="1"/>
    </xf>
    <xf numFmtId="0" fontId="79" fillId="4" borderId="25" xfId="22" applyFont="1" applyFill="1" applyBorder="1" applyAlignment="1">
      <alignment horizontal="center" vertical="center" shrinkToFit="1"/>
    </xf>
    <xf numFmtId="0" fontId="79" fillId="4" borderId="23" xfId="22" applyFont="1" applyFill="1" applyBorder="1" applyAlignment="1">
      <alignment horizontal="center" vertical="center" shrinkToFit="1"/>
    </xf>
    <xf numFmtId="0" fontId="79" fillId="4" borderId="16" xfId="22" applyFont="1" applyFill="1" applyBorder="1" applyAlignment="1">
      <alignment horizontal="center" vertical="center" shrinkToFit="1"/>
    </xf>
    <xf numFmtId="0" fontId="90" fillId="3" borderId="121" xfId="7" applyFont="1" applyFill="1" applyBorder="1" applyAlignment="1">
      <alignment horizontal="left" vertical="center" shrinkToFit="1"/>
    </xf>
    <xf numFmtId="0" fontId="90" fillId="3" borderId="122" xfId="7" applyFont="1" applyFill="1" applyBorder="1" applyAlignment="1">
      <alignment horizontal="left" vertical="center" shrinkToFit="1"/>
    </xf>
    <xf numFmtId="0" fontId="90" fillId="3" borderId="123" xfId="7" applyFont="1" applyFill="1" applyBorder="1" applyAlignment="1">
      <alignment horizontal="left" vertical="center" shrinkToFit="1"/>
    </xf>
    <xf numFmtId="0" fontId="90" fillId="3" borderId="124" xfId="22" applyFont="1" applyFill="1" applyBorder="1" applyAlignment="1">
      <alignment horizontal="center" vertical="center" shrinkToFit="1"/>
    </xf>
    <xf numFmtId="0" fontId="90" fillId="3" borderId="125" xfId="22" applyFont="1" applyFill="1" applyBorder="1" applyAlignment="1">
      <alignment horizontal="center" vertical="center" shrinkToFit="1"/>
    </xf>
    <xf numFmtId="0" fontId="90" fillId="3" borderId="126" xfId="22" applyFont="1" applyFill="1" applyBorder="1" applyAlignment="1">
      <alignment horizontal="center" vertical="center" shrinkToFit="1"/>
    </xf>
    <xf numFmtId="0" fontId="90" fillId="3" borderId="124" xfId="21" applyFont="1" applyFill="1" applyBorder="1" applyAlignment="1">
      <alignment horizontal="center" vertical="center" shrinkToFit="1"/>
    </xf>
    <xf numFmtId="0" fontId="90" fillId="3" borderId="125" xfId="21" applyFont="1" applyFill="1" applyBorder="1" applyAlignment="1">
      <alignment horizontal="center" vertical="center" shrinkToFit="1"/>
    </xf>
    <xf numFmtId="0" fontId="90" fillId="3" borderId="126" xfId="21" applyFont="1" applyFill="1" applyBorder="1" applyAlignment="1">
      <alignment horizontal="center" vertical="center" shrinkToFit="1"/>
    </xf>
    <xf numFmtId="0" fontId="90" fillId="3" borderId="127" xfId="22" applyFont="1" applyFill="1" applyBorder="1" applyAlignment="1">
      <alignment horizontal="left" vertical="center" shrinkToFit="1"/>
    </xf>
    <xf numFmtId="0" fontId="90" fillId="3" borderId="122" xfId="22" applyFont="1" applyFill="1" applyBorder="1" applyAlignment="1">
      <alignment horizontal="left" vertical="center" shrinkToFit="1"/>
    </xf>
    <xf numFmtId="0" fontId="90" fillId="3" borderId="123" xfId="22" applyFont="1" applyFill="1" applyBorder="1" applyAlignment="1">
      <alignment horizontal="left" vertical="center" shrinkToFit="1"/>
    </xf>
    <xf numFmtId="183" fontId="79" fillId="4" borderId="17" xfId="22" applyNumberFormat="1" applyFont="1" applyFill="1" applyBorder="1" applyAlignment="1">
      <alignment horizontal="center" vertical="center" shrinkToFit="1"/>
    </xf>
    <xf numFmtId="183" fontId="79" fillId="4" borderId="42" xfId="22" applyNumberFormat="1" applyFont="1" applyFill="1" applyBorder="1" applyAlignment="1">
      <alignment horizontal="center" vertical="center" shrinkToFit="1"/>
    </xf>
    <xf numFmtId="0" fontId="79" fillId="0" borderId="25" xfId="22" applyFont="1" applyBorder="1" applyAlignment="1">
      <alignment horizontal="left" vertical="center" shrinkToFit="1"/>
    </xf>
    <xf numFmtId="0" fontId="79" fillId="0" borderId="23" xfId="22" applyFont="1" applyBorder="1" applyAlignment="1">
      <alignment horizontal="left" vertical="center" shrinkToFit="1"/>
    </xf>
    <xf numFmtId="0" fontId="79" fillId="0" borderId="16" xfId="22" applyFont="1" applyBorder="1" applyAlignment="1">
      <alignment horizontal="left" vertical="center" shrinkToFit="1"/>
    </xf>
    <xf numFmtId="183" fontId="79" fillId="4" borderId="28" xfId="22" applyNumberFormat="1" applyFont="1" applyFill="1" applyBorder="1" applyAlignment="1">
      <alignment horizontal="center" vertical="center" shrinkToFit="1"/>
    </xf>
    <xf numFmtId="183" fontId="79" fillId="4" borderId="40" xfId="22" applyNumberFormat="1" applyFont="1" applyFill="1" applyBorder="1" applyAlignment="1">
      <alignment horizontal="center" vertical="center" shrinkToFit="1"/>
    </xf>
    <xf numFmtId="183" fontId="79" fillId="4" borderId="25" xfId="22" applyNumberFormat="1" applyFont="1" applyFill="1" applyBorder="1" applyAlignment="1">
      <alignment horizontal="center" vertical="center" shrinkToFit="1"/>
    </xf>
    <xf numFmtId="183" fontId="79" fillId="4" borderId="23" xfId="22" applyNumberFormat="1" applyFont="1" applyFill="1" applyBorder="1" applyAlignment="1">
      <alignment horizontal="center" vertical="center" shrinkToFit="1"/>
    </xf>
    <xf numFmtId="183" fontId="79" fillId="4" borderId="26" xfId="22" applyNumberFormat="1" applyFont="1" applyFill="1" applyBorder="1" applyAlignment="1">
      <alignment horizontal="center" vertical="center" shrinkToFit="1"/>
    </xf>
    <xf numFmtId="0" fontId="79" fillId="4" borderId="9" xfId="22" applyFont="1" applyFill="1" applyBorder="1" applyAlignment="1">
      <alignment horizontal="center" vertical="center" shrinkToFit="1"/>
    </xf>
    <xf numFmtId="0" fontId="79" fillId="4" borderId="10" xfId="22" applyFont="1" applyFill="1" applyBorder="1" applyAlignment="1">
      <alignment horizontal="center" vertical="center" shrinkToFit="1"/>
    </xf>
    <xf numFmtId="0" fontId="79" fillId="4" borderId="24" xfId="22" applyFont="1" applyFill="1" applyBorder="1" applyAlignment="1">
      <alignment horizontal="center" vertical="center" shrinkToFit="1"/>
    </xf>
    <xf numFmtId="183" fontId="79" fillId="4" borderId="17" xfId="21" applyNumberFormat="1" applyFont="1" applyFill="1" applyBorder="1" applyAlignment="1">
      <alignment horizontal="center" vertical="center" shrinkToFit="1"/>
    </xf>
    <xf numFmtId="183" fontId="79" fillId="4" borderId="42" xfId="21" applyNumberFormat="1" applyFont="1" applyFill="1" applyBorder="1" applyAlignment="1">
      <alignment horizontal="center" vertical="center" shrinkToFit="1"/>
    </xf>
    <xf numFmtId="0" fontId="79" fillId="4" borderId="9" xfId="22" applyFont="1" applyFill="1" applyBorder="1" applyAlignment="1">
      <alignment horizontal="center" vertical="center" wrapText="1" shrinkToFit="1"/>
    </xf>
    <xf numFmtId="0" fontId="94" fillId="3" borderId="0" xfId="21" applyFont="1" applyFill="1" applyAlignment="1">
      <alignment horizontal="left" vertical="center" wrapText="1"/>
    </xf>
    <xf numFmtId="0" fontId="79" fillId="4" borderId="25" xfId="22" applyFont="1" applyFill="1" applyBorder="1" applyAlignment="1">
      <alignment horizontal="center" vertical="center" wrapText="1" shrinkToFit="1"/>
    </xf>
    <xf numFmtId="0" fontId="79" fillId="4" borderId="23" xfId="22" applyFont="1" applyFill="1" applyBorder="1" applyAlignment="1">
      <alignment horizontal="center" vertical="center" wrapText="1" shrinkToFit="1"/>
    </xf>
    <xf numFmtId="0" fontId="79" fillId="4" borderId="16" xfId="22" applyFont="1" applyFill="1" applyBorder="1" applyAlignment="1">
      <alignment horizontal="center" vertical="center" wrapText="1" shrinkToFit="1"/>
    </xf>
    <xf numFmtId="0" fontId="94" fillId="3" borderId="0" xfId="21" applyFont="1" applyFill="1" applyAlignment="1">
      <alignment horizontal="left" vertical="top" wrapText="1"/>
    </xf>
    <xf numFmtId="0" fontId="94" fillId="3" borderId="0" xfId="21" applyFont="1" applyFill="1" applyAlignment="1">
      <alignment horizontal="left" vertical="top"/>
    </xf>
    <xf numFmtId="180" fontId="19" fillId="5" borderId="0" xfId="23" applyNumberFormat="1" applyFill="1" applyAlignment="1">
      <alignment horizontal="right" vertical="center"/>
    </xf>
    <xf numFmtId="0" fontId="82" fillId="0" borderId="0" xfId="23" applyFont="1" applyAlignment="1">
      <alignment horizontal="center" vertical="center" wrapText="1"/>
    </xf>
    <xf numFmtId="0" fontId="82" fillId="0" borderId="0" xfId="23" applyFont="1" applyAlignment="1">
      <alignment horizontal="center" vertical="center"/>
    </xf>
    <xf numFmtId="0" fontId="82" fillId="5" borderId="25" xfId="23" applyFont="1" applyFill="1" applyBorder="1">
      <alignment vertical="center"/>
    </xf>
    <xf numFmtId="0" fontId="82" fillId="5" borderId="23" xfId="23" applyFont="1" applyFill="1" applyBorder="1">
      <alignment vertical="center"/>
    </xf>
    <xf numFmtId="0" fontId="82" fillId="5" borderId="16" xfId="23" applyFont="1" applyFill="1" applyBorder="1">
      <alignment vertical="center"/>
    </xf>
    <xf numFmtId="0" fontId="14" fillId="0" borderId="39" xfId="23" applyFont="1" applyBorder="1" applyAlignment="1">
      <alignment horizontal="center" vertical="center"/>
    </xf>
    <xf numFmtId="0" fontId="14" fillId="0" borderId="22" xfId="23" applyFont="1" applyBorder="1" applyAlignment="1">
      <alignment horizontal="center" vertical="center"/>
    </xf>
    <xf numFmtId="0" fontId="14" fillId="0" borderId="28" xfId="23" applyFont="1" applyBorder="1" applyAlignment="1">
      <alignment horizontal="center" vertical="center"/>
    </xf>
    <xf numFmtId="0" fontId="14" fillId="4" borderId="25" xfId="23" applyFont="1" applyFill="1" applyBorder="1" applyAlignment="1">
      <alignment horizontal="center" vertical="center"/>
    </xf>
    <xf numFmtId="0" fontId="14" fillId="4" borderId="23" xfId="23" applyFont="1" applyFill="1" applyBorder="1" applyAlignment="1">
      <alignment horizontal="center" vertical="center"/>
    </xf>
    <xf numFmtId="0" fontId="14" fillId="0" borderId="23" xfId="23" applyFont="1" applyFill="1" applyBorder="1">
      <alignment vertical="center"/>
    </xf>
    <xf numFmtId="0" fontId="14" fillId="0" borderId="16" xfId="23" applyFont="1" applyFill="1" applyBorder="1">
      <alignment vertical="center"/>
    </xf>
    <xf numFmtId="0" fontId="14" fillId="0" borderId="23" xfId="23" applyFont="1" applyFill="1" applyBorder="1" applyAlignment="1">
      <alignment vertical="center" wrapText="1"/>
    </xf>
    <xf numFmtId="0" fontId="14" fillId="0" borderId="16" xfId="23" applyFont="1" applyFill="1" applyBorder="1" applyAlignment="1">
      <alignment vertical="center" wrapText="1"/>
    </xf>
    <xf numFmtId="0" fontId="14" fillId="4" borderId="25" xfId="23" applyFont="1" applyFill="1" applyBorder="1" applyAlignment="1">
      <alignment horizontal="center" vertical="center" wrapText="1"/>
    </xf>
    <xf numFmtId="0" fontId="14" fillId="4" borderId="23" xfId="23" applyFont="1" applyFill="1" applyBorder="1" applyAlignment="1">
      <alignment horizontal="center" vertical="center" wrapText="1"/>
    </xf>
    <xf numFmtId="0" fontId="14" fillId="0" borderId="39" xfId="23" applyFont="1" applyBorder="1" applyAlignment="1">
      <alignment horizontal="left" vertical="center" wrapText="1"/>
    </xf>
    <xf numFmtId="0" fontId="14" fillId="0" borderId="22" xfId="23" applyFont="1" applyBorder="1" applyAlignment="1">
      <alignment horizontal="left" vertical="center" wrapText="1"/>
    </xf>
    <xf numFmtId="0" fontId="14" fillId="0" borderId="28" xfId="23" applyFont="1" applyBorder="1" applyAlignment="1">
      <alignment horizontal="left" vertical="center" wrapText="1"/>
    </xf>
    <xf numFmtId="0" fontId="14" fillId="4" borderId="39" xfId="23" applyFont="1" applyFill="1" applyBorder="1" applyAlignment="1">
      <alignment horizontal="center" vertical="center" wrapText="1"/>
    </xf>
    <xf numFmtId="0" fontId="14" fillId="4" borderId="22" xfId="23" applyFont="1" applyFill="1" applyBorder="1" applyAlignment="1">
      <alignment horizontal="center" vertical="center" wrapText="1"/>
    </xf>
    <xf numFmtId="0" fontId="14" fillId="4" borderId="28" xfId="23" applyFont="1" applyFill="1" applyBorder="1" applyAlignment="1">
      <alignment horizontal="center" vertical="center" wrapText="1"/>
    </xf>
    <xf numFmtId="0" fontId="14" fillId="0" borderId="25" xfId="23" applyFont="1" applyBorder="1" applyAlignment="1">
      <alignment vertical="center" wrapText="1"/>
    </xf>
    <xf numFmtId="0" fontId="14" fillId="0" borderId="16" xfId="23" applyFont="1" applyBorder="1" applyAlignment="1">
      <alignment vertical="center" wrapText="1"/>
    </xf>
    <xf numFmtId="0" fontId="14" fillId="0" borderId="39" xfId="23" applyFont="1" applyBorder="1">
      <alignment vertical="center"/>
    </xf>
    <xf numFmtId="0" fontId="14" fillId="0" borderId="22" xfId="23" applyFont="1" applyBorder="1">
      <alignment vertical="center"/>
    </xf>
    <xf numFmtId="0" fontId="14" fillId="0" borderId="28" xfId="23" applyFont="1" applyBorder="1">
      <alignment vertical="center"/>
    </xf>
    <xf numFmtId="0" fontId="14" fillId="4" borderId="39" xfId="23" applyFont="1" applyFill="1" applyBorder="1" applyAlignment="1">
      <alignment horizontal="center" vertical="center"/>
    </xf>
    <xf numFmtId="0" fontId="14" fillId="4" borderId="22" xfId="23" applyFont="1" applyFill="1" applyBorder="1" applyAlignment="1">
      <alignment horizontal="center" vertical="center"/>
    </xf>
    <xf numFmtId="0" fontId="14" fillId="4" borderId="28" xfId="23" applyFont="1" applyFill="1" applyBorder="1" applyAlignment="1">
      <alignment horizontal="center" vertical="center"/>
    </xf>
    <xf numFmtId="0" fontId="16" fillId="0" borderId="0" xfId="23" applyFont="1" applyAlignment="1">
      <alignment horizontal="left" vertical="center"/>
    </xf>
    <xf numFmtId="0" fontId="14" fillId="0" borderId="0" xfId="23" applyFont="1" applyAlignment="1">
      <alignment horizontal="left" vertical="center"/>
    </xf>
    <xf numFmtId="0" fontId="16" fillId="0" borderId="0" xfId="23" applyFont="1" applyAlignment="1">
      <alignment horizontal="left" vertical="center" wrapText="1"/>
    </xf>
    <xf numFmtId="0" fontId="96" fillId="5" borderId="25" xfId="21" applyFont="1" applyFill="1" applyBorder="1" applyAlignment="1">
      <alignment horizontal="center" vertical="center"/>
    </xf>
    <xf numFmtId="0" fontId="96" fillId="5" borderId="23" xfId="21" applyFont="1" applyFill="1" applyBorder="1" applyAlignment="1">
      <alignment horizontal="center" vertical="center"/>
    </xf>
    <xf numFmtId="0" fontId="96" fillId="5" borderId="16" xfId="21" applyFont="1" applyFill="1" applyBorder="1" applyAlignment="1">
      <alignment horizontal="center" vertical="center"/>
    </xf>
    <xf numFmtId="0" fontId="7" fillId="0" borderId="0" xfId="21" applyAlignment="1">
      <alignment horizontal="right" vertical="center"/>
    </xf>
    <xf numFmtId="0" fontId="31" fillId="0" borderId="0" xfId="24" applyAlignment="1">
      <alignment horizontal="right" vertical="center"/>
    </xf>
    <xf numFmtId="180" fontId="7" fillId="5" borderId="0" xfId="21" applyNumberFormat="1" applyFill="1" applyAlignment="1">
      <alignment horizontal="center" vertical="center"/>
    </xf>
    <xf numFmtId="0" fontId="97" fillId="0" borderId="0" xfId="21" applyFont="1" applyAlignment="1">
      <alignment horizontal="center" vertical="center"/>
    </xf>
    <xf numFmtId="0" fontId="14" fillId="0" borderId="0" xfId="21" applyFont="1" applyAlignment="1">
      <alignment vertical="center" wrapText="1"/>
    </xf>
    <xf numFmtId="0" fontId="7" fillId="4" borderId="25" xfId="21" applyFill="1" applyBorder="1" applyAlignment="1">
      <alignment horizontal="center" vertical="center"/>
    </xf>
    <xf numFmtId="0" fontId="7" fillId="4" borderId="23" xfId="21" applyFill="1" applyBorder="1" applyAlignment="1">
      <alignment horizontal="center" vertical="center"/>
    </xf>
    <xf numFmtId="0" fontId="7" fillId="4" borderId="16" xfId="21" applyFill="1" applyBorder="1" applyAlignment="1">
      <alignment horizontal="center" vertical="center"/>
    </xf>
    <xf numFmtId="0" fontId="7" fillId="0" borderId="39" xfId="21" applyBorder="1" applyAlignment="1">
      <alignment horizontal="center" vertical="center" wrapText="1"/>
    </xf>
    <xf numFmtId="0" fontId="7" fillId="0" borderId="28" xfId="21" applyBorder="1" applyAlignment="1">
      <alignment horizontal="center" vertical="center" wrapText="1"/>
    </xf>
    <xf numFmtId="0" fontId="7" fillId="0" borderId="17" xfId="21" applyBorder="1" applyAlignment="1">
      <alignment vertical="center" wrapText="1"/>
    </xf>
    <xf numFmtId="0" fontId="7" fillId="4" borderId="17" xfId="21" applyFill="1" applyBorder="1" applyAlignment="1">
      <alignment horizontal="center" vertical="center"/>
    </xf>
    <xf numFmtId="0" fontId="7" fillId="0" borderId="25" xfId="21" applyBorder="1" applyAlignment="1">
      <alignment vertical="center" wrapText="1"/>
    </xf>
    <xf numFmtId="0" fontId="7" fillId="0" borderId="16" xfId="21" applyBorder="1" applyAlignment="1">
      <alignment vertical="center" wrapText="1"/>
    </xf>
    <xf numFmtId="0" fontId="58" fillId="4" borderId="17" xfId="23" applyFont="1" applyFill="1" applyBorder="1" applyAlignment="1">
      <alignment horizontal="center" vertical="center" shrinkToFit="1"/>
    </xf>
    <xf numFmtId="180" fontId="58" fillId="5" borderId="0" xfId="23" applyNumberFormat="1" applyFont="1" applyFill="1" applyAlignment="1">
      <alignment horizontal="center" vertical="center"/>
    </xf>
    <xf numFmtId="0" fontId="100" fillId="0" borderId="0" xfId="23" applyFont="1" applyAlignment="1">
      <alignment horizontal="center" vertical="center"/>
    </xf>
    <xf numFmtId="0" fontId="58" fillId="5" borderId="25" xfId="23" applyFont="1" applyFill="1" applyBorder="1" applyAlignment="1">
      <alignment horizontal="center" vertical="center"/>
    </xf>
    <xf numFmtId="0" fontId="58" fillId="5" borderId="23" xfId="23" applyFont="1" applyFill="1" applyBorder="1" applyAlignment="1">
      <alignment horizontal="center" vertical="center"/>
    </xf>
    <xf numFmtId="0" fontId="58" fillId="5" borderId="16" xfId="23" applyFont="1" applyFill="1" applyBorder="1" applyAlignment="1">
      <alignment horizontal="center" vertical="center"/>
    </xf>
    <xf numFmtId="0" fontId="58" fillId="4" borderId="3" xfId="23" applyFont="1" applyFill="1" applyBorder="1" applyAlignment="1">
      <alignment horizontal="center" vertical="center"/>
    </xf>
    <xf numFmtId="0" fontId="58" fillId="4" borderId="4" xfId="23" applyFont="1" applyFill="1" applyBorder="1" applyAlignment="1">
      <alignment horizontal="center" vertical="center"/>
    </xf>
    <xf numFmtId="0" fontId="58" fillId="4" borderId="21" xfId="23" applyFont="1" applyFill="1" applyBorder="1" applyAlignment="1">
      <alignment horizontal="center" vertical="center"/>
    </xf>
    <xf numFmtId="0" fontId="102" fillId="0" borderId="4" xfId="23" applyFont="1" applyBorder="1" applyAlignment="1">
      <alignment horizontal="center" wrapText="1"/>
    </xf>
    <xf numFmtId="0" fontId="102" fillId="0" borderId="21" xfId="23" applyFont="1" applyBorder="1" applyAlignment="1">
      <alignment horizontal="center" wrapText="1"/>
    </xf>
    <xf numFmtId="0" fontId="102" fillId="0" borderId="0" xfId="23" applyFont="1" applyAlignment="1">
      <alignment horizontal="center" wrapText="1"/>
    </xf>
    <xf numFmtId="0" fontId="102" fillId="0" borderId="36" xfId="23" applyFont="1" applyBorder="1" applyAlignment="1">
      <alignment horizontal="center" wrapText="1"/>
    </xf>
    <xf numFmtId="0" fontId="102" fillId="0" borderId="10" xfId="23" applyFont="1" applyBorder="1" applyAlignment="1">
      <alignment horizontal="center" wrapText="1"/>
    </xf>
    <xf numFmtId="0" fontId="102" fillId="0" borderId="24" xfId="23" applyFont="1" applyBorder="1" applyAlignment="1">
      <alignment horizontal="center" wrapText="1"/>
    </xf>
    <xf numFmtId="0" fontId="58" fillId="0" borderId="25" xfId="23" applyFont="1" applyBorder="1" applyAlignment="1">
      <alignment horizontal="center" vertical="center"/>
    </xf>
    <xf numFmtId="0" fontId="58" fillId="0" borderId="23" xfId="23" applyFont="1" applyBorder="1" applyAlignment="1">
      <alignment horizontal="center" vertical="center"/>
    </xf>
    <xf numFmtId="0" fontId="58" fillId="0" borderId="16" xfId="23" applyFont="1" applyBorder="1" applyAlignment="1">
      <alignment horizontal="center" vertical="center"/>
    </xf>
    <xf numFmtId="0" fontId="58" fillId="0" borderId="17" xfId="23" applyFont="1" applyBorder="1" applyAlignment="1">
      <alignment horizontal="center" vertical="center"/>
    </xf>
    <xf numFmtId="0" fontId="58" fillId="0" borderId="17" xfId="7" applyFont="1" applyBorder="1" applyAlignment="1">
      <alignment horizontal="center" vertical="center" wrapText="1"/>
    </xf>
    <xf numFmtId="0" fontId="58" fillId="0" borderId="0" xfId="23" applyFont="1" applyAlignment="1">
      <alignment vertical="center" wrapText="1"/>
    </xf>
    <xf numFmtId="0" fontId="58" fillId="0" borderId="0" xfId="23" applyFont="1" applyAlignment="1">
      <alignment horizontal="left" vertical="center" wrapText="1"/>
    </xf>
    <xf numFmtId="0" fontId="101" fillId="0" borderId="0" xfId="23" applyFont="1" applyAlignment="1">
      <alignment vertical="center" wrapText="1"/>
    </xf>
    <xf numFmtId="0" fontId="58" fillId="0" borderId="39" xfId="23" applyFont="1" applyBorder="1" applyAlignment="1">
      <alignment vertical="center" wrapText="1"/>
    </xf>
    <xf numFmtId="0" fontId="58" fillId="0" borderId="28" xfId="23" applyFont="1" applyBorder="1" applyAlignment="1">
      <alignment vertical="center" wrapText="1"/>
    </xf>
    <xf numFmtId="0" fontId="58" fillId="0" borderId="19" xfId="23" applyFont="1" applyBorder="1" applyAlignment="1">
      <alignment horizontal="left" vertical="center" wrapText="1"/>
    </xf>
    <xf numFmtId="0" fontId="58" fillId="0" borderId="36" xfId="23" applyFont="1" applyBorder="1" applyAlignment="1">
      <alignment horizontal="left" vertical="center" wrapText="1"/>
    </xf>
    <xf numFmtId="0" fontId="58" fillId="0" borderId="9" xfId="23" applyFont="1" applyBorder="1" applyAlignment="1">
      <alignment horizontal="left" vertical="center" wrapText="1"/>
    </xf>
    <xf numFmtId="0" fontId="58" fillId="0" borderId="10" xfId="23" applyFont="1" applyBorder="1" applyAlignment="1">
      <alignment horizontal="left" vertical="center" wrapText="1"/>
    </xf>
    <xf numFmtId="0" fontId="58" fillId="0" borderId="24" xfId="23" applyFont="1" applyBorder="1" applyAlignment="1">
      <alignment horizontal="left" vertical="center" wrapText="1"/>
    </xf>
    <xf numFmtId="0" fontId="58" fillId="0" borderId="9" xfId="23" applyFont="1" applyBorder="1" applyAlignment="1">
      <alignment horizontal="center" vertical="center"/>
    </xf>
    <xf numFmtId="0" fontId="58" fillId="0" borderId="10" xfId="23" applyFont="1" applyBorder="1" applyAlignment="1">
      <alignment horizontal="center" vertical="center"/>
    </xf>
    <xf numFmtId="0" fontId="58" fillId="0" borderId="24" xfId="23" applyFont="1" applyBorder="1" applyAlignment="1">
      <alignment horizontal="center" vertical="center"/>
    </xf>
    <xf numFmtId="0" fontId="58" fillId="4" borderId="25" xfId="23" applyFont="1" applyFill="1" applyBorder="1" applyAlignment="1">
      <alignment horizontal="center" vertical="center" wrapText="1"/>
    </xf>
    <xf numFmtId="0" fontId="58" fillId="4" borderId="23" xfId="23" applyFont="1" applyFill="1" applyBorder="1" applyAlignment="1">
      <alignment horizontal="center" vertical="center" wrapText="1"/>
    </xf>
    <xf numFmtId="0" fontId="58" fillId="4" borderId="16" xfId="23" applyFont="1" applyFill="1" applyBorder="1" applyAlignment="1">
      <alignment horizontal="center" vertical="center" wrapText="1"/>
    </xf>
    <xf numFmtId="0" fontId="58" fillId="0" borderId="3" xfId="23" applyFont="1" applyBorder="1" applyAlignment="1">
      <alignment vertical="center" wrapText="1"/>
    </xf>
    <xf numFmtId="0" fontId="58" fillId="0" borderId="19" xfId="23" applyFont="1" applyBorder="1" applyAlignment="1">
      <alignment vertical="center" wrapText="1"/>
    </xf>
    <xf numFmtId="0" fontId="58" fillId="0" borderId="9" xfId="23" applyFont="1" applyBorder="1" applyAlignment="1">
      <alignment vertical="center" wrapText="1"/>
    </xf>
    <xf numFmtId="180" fontId="103" fillId="5" borderId="0" xfId="25" applyNumberFormat="1" applyFont="1" applyFill="1" applyAlignment="1">
      <alignment horizontal="right" vertical="center"/>
    </xf>
    <xf numFmtId="0" fontId="104" fillId="0" borderId="0" xfId="25" applyFont="1" applyAlignment="1">
      <alignment horizontal="center" vertical="center" wrapText="1"/>
    </xf>
    <xf numFmtId="0" fontId="104" fillId="0" borderId="0" xfId="25" applyFont="1" applyAlignment="1">
      <alignment horizontal="center" vertical="center"/>
    </xf>
    <xf numFmtId="0" fontId="103" fillId="0" borderId="139" xfId="25" applyFont="1" applyBorder="1" applyAlignment="1">
      <alignment horizontal="left" vertical="center"/>
    </xf>
    <xf numFmtId="0" fontId="103" fillId="0" borderId="140" xfId="25" applyFont="1" applyBorder="1" applyAlignment="1">
      <alignment horizontal="left" vertical="center"/>
    </xf>
    <xf numFmtId="0" fontId="103" fillId="0" borderId="47" xfId="25" applyFont="1" applyBorder="1" applyAlignment="1">
      <alignment horizontal="left" vertical="center"/>
    </xf>
    <xf numFmtId="0" fontId="103" fillId="0" borderId="29" xfId="25" applyFont="1" applyBorder="1" applyAlignment="1">
      <alignment horizontal="left" vertical="center"/>
    </xf>
    <xf numFmtId="0" fontId="103" fillId="0" borderId="23" xfId="25" applyFont="1" applyBorder="1" applyAlignment="1">
      <alignment horizontal="left" vertical="center"/>
    </xf>
    <xf numFmtId="0" fontId="103" fillId="0" borderId="16" xfId="25" applyFont="1" applyBorder="1" applyAlignment="1">
      <alignment horizontal="left" vertical="center"/>
    </xf>
    <xf numFmtId="0" fontId="105" fillId="5" borderId="25" xfId="25" applyFont="1" applyFill="1" applyBorder="1" applyAlignment="1">
      <alignment horizontal="center" vertical="center"/>
    </xf>
    <xf numFmtId="0" fontId="105" fillId="5" borderId="23" xfId="25" applyFont="1" applyFill="1" applyBorder="1" applyAlignment="1">
      <alignment horizontal="center" vertical="center"/>
    </xf>
    <xf numFmtId="0" fontId="105" fillId="5" borderId="26" xfId="25" applyFont="1" applyFill="1" applyBorder="1" applyAlignment="1">
      <alignment horizontal="center" vertical="center"/>
    </xf>
    <xf numFmtId="0" fontId="103" fillId="4" borderId="140" xfId="25" applyFont="1" applyFill="1" applyBorder="1" applyAlignment="1">
      <alignment horizontal="center" vertical="center"/>
    </xf>
    <xf numFmtId="0" fontId="103" fillId="0" borderId="41" xfId="25" applyFont="1" applyBorder="1" applyAlignment="1">
      <alignment horizontal="left" vertical="center" wrapText="1"/>
    </xf>
    <xf numFmtId="0" fontId="103" fillId="0" borderId="4" xfId="25" applyFont="1" applyBorder="1" applyAlignment="1">
      <alignment horizontal="left" vertical="center" wrapText="1"/>
    </xf>
    <xf numFmtId="0" fontId="103" fillId="0" borderId="21" xfId="25" applyFont="1" applyBorder="1" applyAlignment="1">
      <alignment horizontal="left" vertical="center" wrapText="1"/>
    </xf>
    <xf numFmtId="0" fontId="103" fillId="0" borderId="18" xfId="25" applyFont="1" applyBorder="1" applyAlignment="1">
      <alignment horizontal="left" vertical="center" wrapText="1"/>
    </xf>
    <xf numFmtId="0" fontId="103" fillId="0" borderId="0" xfId="25" applyFont="1" applyAlignment="1">
      <alignment horizontal="left" vertical="center" wrapText="1"/>
    </xf>
    <xf numFmtId="0" fontId="103" fillId="0" borderId="36" xfId="25" applyFont="1" applyBorder="1" applyAlignment="1">
      <alignment horizontal="left" vertical="center" wrapText="1"/>
    </xf>
    <xf numFmtId="0" fontId="103" fillId="0" borderId="43" xfId="25" applyFont="1" applyBorder="1" applyAlignment="1">
      <alignment horizontal="left" vertical="center" wrapText="1"/>
    </xf>
    <xf numFmtId="0" fontId="103" fillId="0" borderId="10" xfId="25" applyFont="1" applyBorder="1" applyAlignment="1">
      <alignment horizontal="left" vertical="center" wrapText="1"/>
    </xf>
    <xf numFmtId="0" fontId="103" fillId="0" borderId="24" xfId="25" applyFont="1" applyBorder="1" applyAlignment="1">
      <alignment horizontal="left" vertical="center" wrapText="1"/>
    </xf>
    <xf numFmtId="0" fontId="105" fillId="0" borderId="3" xfId="25" applyFont="1" applyBorder="1" applyAlignment="1">
      <alignment horizontal="left" vertical="center" wrapText="1"/>
    </xf>
    <xf numFmtId="0" fontId="105" fillId="0" borderId="4" xfId="25" applyFont="1" applyBorder="1" applyAlignment="1">
      <alignment horizontal="left" vertical="center" wrapText="1"/>
    </xf>
    <xf numFmtId="0" fontId="105" fillId="0" borderId="21" xfId="25" applyFont="1" applyBorder="1" applyAlignment="1">
      <alignment horizontal="left" vertical="center" wrapText="1"/>
    </xf>
    <xf numFmtId="0" fontId="105" fillId="0" borderId="9" xfId="25" applyFont="1" applyBorder="1" applyAlignment="1">
      <alignment horizontal="left" vertical="center" wrapText="1"/>
    </xf>
    <xf numFmtId="0" fontId="105" fillId="0" borderId="10" xfId="25" applyFont="1" applyBorder="1" applyAlignment="1">
      <alignment horizontal="left" vertical="center" wrapText="1"/>
    </xf>
    <xf numFmtId="0" fontId="105" fillId="0" borderId="24" xfId="25" applyFont="1" applyBorder="1" applyAlignment="1">
      <alignment horizontal="left" vertical="center" wrapText="1"/>
    </xf>
    <xf numFmtId="0" fontId="105" fillId="4" borderId="3" xfId="25" applyFont="1" applyFill="1" applyBorder="1" applyAlignment="1">
      <alignment horizontal="center" vertical="center"/>
    </xf>
    <xf numFmtId="0" fontId="105" fillId="4" borderId="4" xfId="25" applyFont="1" applyFill="1" applyBorder="1" applyAlignment="1">
      <alignment horizontal="center" vertical="center"/>
    </xf>
    <xf numFmtId="0" fontId="105" fillId="4" borderId="5" xfId="25" applyFont="1" applyFill="1" applyBorder="1" applyAlignment="1">
      <alignment horizontal="center" vertical="center"/>
    </xf>
    <xf numFmtId="0" fontId="105" fillId="4" borderId="9" xfId="25" applyFont="1" applyFill="1" applyBorder="1" applyAlignment="1">
      <alignment horizontal="center" vertical="center"/>
    </xf>
    <xf numFmtId="0" fontId="105" fillId="4" borderId="10" xfId="25" applyFont="1" applyFill="1" applyBorder="1" applyAlignment="1">
      <alignment horizontal="center" vertical="center"/>
    </xf>
    <xf numFmtId="0" fontId="105" fillId="4" borderId="11" xfId="25" applyFont="1" applyFill="1" applyBorder="1" applyAlignment="1">
      <alignment horizontal="center" vertical="center"/>
    </xf>
    <xf numFmtId="0" fontId="105" fillId="0" borderId="25" xfId="25" applyFont="1" applyBorder="1" applyAlignment="1">
      <alignment horizontal="left" vertical="center"/>
    </xf>
    <xf numFmtId="0" fontId="105" fillId="0" borderId="23" xfId="25" applyFont="1" applyBorder="1" applyAlignment="1">
      <alignment horizontal="left" vertical="center"/>
    </xf>
    <xf numFmtId="0" fontId="105" fillId="0" borderId="16" xfId="25" applyFont="1" applyBorder="1" applyAlignment="1">
      <alignment horizontal="left" vertical="center"/>
    </xf>
    <xf numFmtId="0" fontId="107" fillId="4" borderId="142" xfId="25" applyFont="1" applyFill="1" applyBorder="1" applyAlignment="1">
      <alignment horizontal="left"/>
    </xf>
    <xf numFmtId="0" fontId="107" fillId="4" borderId="143" xfId="25" applyFont="1" applyFill="1" applyBorder="1" applyAlignment="1">
      <alignment horizontal="left"/>
    </xf>
    <xf numFmtId="0" fontId="107" fillId="4" borderId="144" xfId="25" applyFont="1" applyFill="1" applyBorder="1" applyAlignment="1">
      <alignment horizontal="left"/>
    </xf>
    <xf numFmtId="0" fontId="105" fillId="0" borderId="0" xfId="25" applyFont="1" applyAlignment="1">
      <alignment horizontal="left" vertical="center"/>
    </xf>
    <xf numFmtId="0" fontId="103" fillId="0" borderId="145" xfId="25" applyFont="1" applyBorder="1" applyAlignment="1">
      <alignment horizontal="center" vertical="center" textRotation="255" wrapText="1"/>
    </xf>
    <xf numFmtId="0" fontId="103" fillId="0" borderId="146" xfId="25" applyFont="1" applyBorder="1" applyAlignment="1">
      <alignment horizontal="center" vertical="center" textRotation="255" wrapText="1"/>
    </xf>
    <xf numFmtId="0" fontId="103" fillId="0" borderId="147" xfId="25" applyFont="1" applyBorder="1" applyAlignment="1">
      <alignment horizontal="center" vertical="center" textRotation="255" wrapText="1"/>
    </xf>
    <xf numFmtId="0" fontId="105" fillId="0" borderId="92" xfId="25" applyFont="1" applyBorder="1" applyAlignment="1">
      <alignment horizontal="left" vertical="center"/>
    </xf>
    <xf numFmtId="0" fontId="105" fillId="0" borderId="140" xfId="25" applyFont="1" applyBorder="1" applyAlignment="1">
      <alignment horizontal="left" vertical="center"/>
    </xf>
    <xf numFmtId="0" fontId="107" fillId="0" borderId="140" xfId="25" applyFont="1" applyBorder="1" applyAlignment="1">
      <alignment horizontal="left" vertical="center" wrapText="1"/>
    </xf>
    <xf numFmtId="0" fontId="107" fillId="0" borderId="141" xfId="25" applyFont="1" applyBorder="1" applyAlignment="1">
      <alignment horizontal="left" vertical="center" wrapText="1"/>
    </xf>
    <xf numFmtId="0" fontId="107" fillId="0" borderId="23" xfId="25" applyFont="1" applyBorder="1" applyAlignment="1">
      <alignment horizontal="left" vertical="center" wrapText="1"/>
    </xf>
    <xf numFmtId="0" fontId="107" fillId="0" borderId="26" xfId="25" applyFont="1" applyBorder="1" applyAlignment="1">
      <alignment horizontal="left" vertical="center" wrapText="1"/>
    </xf>
    <xf numFmtId="0" fontId="105" fillId="0" borderId="142" xfId="25" applyFont="1" applyBorder="1" applyAlignment="1">
      <alignment horizontal="left" vertical="center"/>
    </xf>
    <xf numFmtId="0" fontId="105" fillId="0" borderId="143" xfId="25" applyFont="1" applyBorder="1" applyAlignment="1">
      <alignment horizontal="left" vertical="center"/>
    </xf>
    <xf numFmtId="0" fontId="105" fillId="0" borderId="0" xfId="25" applyFont="1" applyAlignment="1">
      <alignment horizontal="left" vertical="center" wrapText="1" shrinkToFit="1" readingOrder="1"/>
    </xf>
    <xf numFmtId="0" fontId="105" fillId="0" borderId="0" xfId="25" applyFont="1" applyAlignment="1">
      <alignment horizontal="left" vertical="center" wrapText="1"/>
    </xf>
    <xf numFmtId="0" fontId="7" fillId="0" borderId="0" xfId="25" applyAlignment="1">
      <alignment horizontal="left" vertical="center"/>
    </xf>
    <xf numFmtId="0" fontId="109" fillId="0" borderId="25" xfId="23" applyFont="1" applyBorder="1" applyAlignment="1">
      <alignment horizontal="center" vertical="center"/>
    </xf>
    <xf numFmtId="0" fontId="109" fillId="0" borderId="23" xfId="23" applyFont="1" applyBorder="1" applyAlignment="1">
      <alignment horizontal="center" vertical="center"/>
    </xf>
    <xf numFmtId="0" fontId="109" fillId="0" borderId="16" xfId="23" applyFont="1" applyBorder="1" applyAlignment="1">
      <alignment horizontal="center" vertical="center"/>
    </xf>
    <xf numFmtId="180" fontId="109" fillId="5" borderId="0" xfId="23" applyNumberFormat="1" applyFont="1" applyFill="1" applyAlignment="1">
      <alignment horizontal="right" vertical="top"/>
    </xf>
    <xf numFmtId="0" fontId="109" fillId="0" borderId="0" xfId="23" applyFont="1" applyAlignment="1">
      <alignment horizontal="center" vertical="center"/>
    </xf>
    <xf numFmtId="0" fontId="117" fillId="0" borderId="0" xfId="23" applyFont="1" applyAlignment="1">
      <alignment horizontal="center" vertical="center"/>
    </xf>
    <xf numFmtId="0" fontId="109" fillId="5" borderId="23" xfId="23" applyFont="1" applyFill="1" applyBorder="1" applyAlignment="1">
      <alignment horizontal="left" vertical="center"/>
    </xf>
    <xf numFmtId="0" fontId="109" fillId="5" borderId="16" xfId="23" applyFont="1" applyFill="1" applyBorder="1" applyAlignment="1">
      <alignment horizontal="left" vertical="center"/>
    </xf>
    <xf numFmtId="0" fontId="109" fillId="0" borderId="0" xfId="23" applyFont="1" applyAlignment="1">
      <alignment horizontal="left" vertical="center"/>
    </xf>
    <xf numFmtId="0" fontId="119" fillId="0" borderId="0" xfId="23" applyFont="1" applyAlignment="1">
      <alignment horizontal="left" vertical="center" wrapText="1"/>
    </xf>
    <xf numFmtId="0" fontId="119" fillId="0" borderId="0" xfId="23" applyFont="1" applyAlignment="1">
      <alignment horizontal="left" vertical="center"/>
    </xf>
    <xf numFmtId="0" fontId="109" fillId="4" borderId="100" xfId="23" applyFont="1" applyFill="1" applyBorder="1" applyAlignment="1">
      <alignment horizontal="center" vertical="center"/>
    </xf>
    <xf numFmtId="0" fontId="109" fillId="4" borderId="101" xfId="23" applyFont="1" applyFill="1" applyBorder="1" applyAlignment="1">
      <alignment horizontal="center" vertical="center"/>
    </xf>
    <xf numFmtId="0" fontId="109" fillId="4" borderId="102" xfId="23" applyFont="1" applyFill="1" applyBorder="1" applyAlignment="1">
      <alignment horizontal="center" vertical="center"/>
    </xf>
    <xf numFmtId="0" fontId="118" fillId="0" borderId="0" xfId="23" applyFont="1" applyAlignment="1">
      <alignment horizontal="right" vertical="center"/>
    </xf>
    <xf numFmtId="0" fontId="109" fillId="3" borderId="100" xfId="23" applyFont="1" applyFill="1" applyBorder="1" applyAlignment="1">
      <alignment horizontal="center" vertical="center"/>
    </xf>
    <xf numFmtId="0" fontId="109" fillId="3" borderId="102" xfId="23" applyFont="1" applyFill="1" applyBorder="1" applyAlignment="1">
      <alignment horizontal="center" vertical="center"/>
    </xf>
    <xf numFmtId="0" fontId="118" fillId="4" borderId="100" xfId="23" applyFont="1" applyFill="1" applyBorder="1" applyAlignment="1">
      <alignment horizontal="center" vertical="center"/>
    </xf>
    <xf numFmtId="0" fontId="118" fillId="4" borderId="101" xfId="23" applyFont="1" applyFill="1" applyBorder="1" applyAlignment="1">
      <alignment horizontal="center" vertical="center"/>
    </xf>
    <xf numFmtId="0" fontId="118" fillId="4" borderId="102" xfId="23" applyFont="1" applyFill="1" applyBorder="1" applyAlignment="1">
      <alignment horizontal="center" vertical="center"/>
    </xf>
    <xf numFmtId="0" fontId="125" fillId="0" borderId="108" xfId="23" applyFont="1" applyBorder="1" applyAlignment="1">
      <alignment horizontal="center" vertical="center" wrapText="1"/>
    </xf>
    <xf numFmtId="0" fontId="125" fillId="0" borderId="51" xfId="23" applyFont="1" applyBorder="1" applyAlignment="1">
      <alignment horizontal="center" vertical="center"/>
    </xf>
    <xf numFmtId="0" fontId="125" fillId="0" borderId="18" xfId="23" applyFont="1" applyBorder="1" applyAlignment="1">
      <alignment horizontal="center" vertical="center"/>
    </xf>
    <xf numFmtId="0" fontId="125" fillId="0" borderId="20" xfId="23" applyFont="1" applyBorder="1" applyAlignment="1">
      <alignment horizontal="center" vertical="center"/>
    </xf>
    <xf numFmtId="0" fontId="109" fillId="0" borderId="108" xfId="23" applyFont="1" applyBorder="1" applyAlignment="1">
      <alignment horizontal="center" vertical="center" wrapText="1" shrinkToFit="1"/>
    </xf>
    <xf numFmtId="0" fontId="125" fillId="0" borderId="50" xfId="23" applyFont="1" applyBorder="1" applyAlignment="1">
      <alignment horizontal="center" vertical="center" shrinkToFit="1"/>
    </xf>
    <xf numFmtId="0" fontId="125" fillId="0" borderId="109" xfId="23" applyFont="1" applyBorder="1" applyAlignment="1">
      <alignment horizontal="center" vertical="center" shrinkToFit="1"/>
    </xf>
    <xf numFmtId="0" fontId="125" fillId="0" borderId="107" xfId="23" applyFont="1" applyBorder="1" applyAlignment="1">
      <alignment horizontal="center" vertical="center" shrinkToFit="1"/>
    </xf>
    <xf numFmtId="0" fontId="125" fillId="0" borderId="33" xfId="23" applyFont="1" applyBorder="1" applyAlignment="1">
      <alignment horizontal="center" vertical="center" shrinkToFit="1"/>
    </xf>
    <xf numFmtId="0" fontId="125" fillId="0" borderId="98" xfId="23" applyFont="1" applyBorder="1" applyAlignment="1">
      <alignment horizontal="center" vertical="center" shrinkToFit="1"/>
    </xf>
    <xf numFmtId="0" fontId="109" fillId="0" borderId="49" xfId="23" applyFont="1" applyBorder="1" applyAlignment="1">
      <alignment horizontal="center" vertical="center"/>
    </xf>
    <xf numFmtId="0" fontId="109" fillId="0" borderId="50" xfId="23" applyFont="1" applyBorder="1" applyAlignment="1">
      <alignment horizontal="center" vertical="center"/>
    </xf>
    <xf numFmtId="0" fontId="109" fillId="0" borderId="51" xfId="23" applyFont="1" applyBorder="1" applyAlignment="1">
      <alignment horizontal="center" vertical="center"/>
    </xf>
    <xf numFmtId="0" fontId="109" fillId="0" borderId="32" xfId="23" applyFont="1" applyBorder="1" applyAlignment="1">
      <alignment horizontal="center" vertical="center"/>
    </xf>
    <xf numFmtId="0" fontId="109" fillId="0" borderId="33" xfId="23" applyFont="1" applyBorder="1" applyAlignment="1">
      <alignment horizontal="center" vertical="center"/>
    </xf>
    <xf numFmtId="0" fontId="109" fillId="0" borderId="34" xfId="23" applyFont="1" applyBorder="1" applyAlignment="1">
      <alignment horizontal="center" vertical="center"/>
    </xf>
    <xf numFmtId="0" fontId="109" fillId="0" borderId="108" xfId="23" applyFont="1" applyBorder="1" applyAlignment="1">
      <alignment horizontal="center" vertical="center" wrapText="1"/>
    </xf>
    <xf numFmtId="0" fontId="109" fillId="0" borderId="50" xfId="23" applyFont="1" applyBorder="1" applyAlignment="1">
      <alignment horizontal="center" vertical="center" wrapText="1"/>
    </xf>
    <xf numFmtId="0" fontId="109" fillId="0" borderId="51" xfId="23" applyFont="1" applyBorder="1" applyAlignment="1">
      <alignment horizontal="center" vertical="center" wrapText="1"/>
    </xf>
    <xf numFmtId="0" fontId="109" fillId="0" borderId="107" xfId="23" applyFont="1" applyBorder="1" applyAlignment="1">
      <alignment horizontal="center" vertical="center" wrapText="1"/>
    </xf>
    <xf numFmtId="0" fontId="109" fillId="0" borderId="33" xfId="23" applyFont="1" applyBorder="1" applyAlignment="1">
      <alignment horizontal="center" vertical="center" wrapText="1"/>
    </xf>
    <xf numFmtId="0" fontId="109" fillId="0" borderId="34" xfId="23" applyFont="1" applyBorder="1" applyAlignment="1">
      <alignment horizontal="center" vertical="center" wrapText="1"/>
    </xf>
    <xf numFmtId="0" fontId="109" fillId="4" borderId="10" xfId="23" applyFont="1" applyFill="1" applyBorder="1" applyAlignment="1">
      <alignment horizontal="center" vertical="center" shrinkToFit="1"/>
    </xf>
    <xf numFmtId="0" fontId="109" fillId="4" borderId="24" xfId="23" applyFont="1" applyFill="1" applyBorder="1" applyAlignment="1">
      <alignment horizontal="center" vertical="center" shrinkToFit="1"/>
    </xf>
    <xf numFmtId="0" fontId="109" fillId="0" borderId="92" xfId="23" applyFont="1" applyBorder="1" applyAlignment="1">
      <alignment horizontal="left" vertical="center" wrapText="1" shrinkToFit="1"/>
    </xf>
    <xf numFmtId="0" fontId="109" fillId="0" borderId="140" xfId="23" applyFont="1" applyBorder="1" applyAlignment="1">
      <alignment horizontal="left" vertical="center" wrapText="1" shrinkToFit="1"/>
    </xf>
    <xf numFmtId="0" fontId="109" fillId="0" borderId="141" xfId="23" applyFont="1" applyBorder="1" applyAlignment="1">
      <alignment horizontal="left" vertical="center" wrapText="1" shrinkToFit="1"/>
    </xf>
    <xf numFmtId="0" fontId="109" fillId="4" borderId="43" xfId="23" applyFont="1" applyFill="1" applyBorder="1" applyAlignment="1">
      <alignment horizontal="center" vertical="center"/>
    </xf>
    <xf numFmtId="0" fontId="109" fillId="4" borderId="11" xfId="23" applyFont="1" applyFill="1" applyBorder="1" applyAlignment="1">
      <alignment horizontal="center" vertical="center"/>
    </xf>
    <xf numFmtId="0" fontId="109" fillId="0" borderId="20" xfId="23" applyFont="1" applyBorder="1" applyAlignment="1">
      <alignment horizontal="center" vertical="center"/>
    </xf>
    <xf numFmtId="0" fontId="109" fillId="4" borderId="23" xfId="23" applyFont="1" applyFill="1" applyBorder="1" applyAlignment="1">
      <alignment horizontal="center" vertical="center" shrinkToFit="1"/>
    </xf>
    <xf numFmtId="0" fontId="109" fillId="4" borderId="16" xfId="23" applyFont="1" applyFill="1" applyBorder="1" applyAlignment="1">
      <alignment horizontal="center" vertical="center" shrinkToFit="1"/>
    </xf>
    <xf numFmtId="0" fontId="109" fillId="0" borderId="25" xfId="23" applyFont="1" applyBorder="1" applyAlignment="1">
      <alignment horizontal="left" vertical="center" wrapText="1" shrinkToFit="1"/>
    </xf>
    <xf numFmtId="0" fontId="109" fillId="0" borderId="23" xfId="23" applyFont="1" applyBorder="1" applyAlignment="1">
      <alignment horizontal="left" vertical="center" wrapText="1" shrinkToFit="1"/>
    </xf>
    <xf numFmtId="0" fontId="109" fillId="0" borderId="26" xfId="23" applyFont="1" applyBorder="1" applyAlignment="1">
      <alignment horizontal="left" vertical="center" wrapText="1" shrinkToFit="1"/>
    </xf>
    <xf numFmtId="0" fontId="109" fillId="4" borderId="29" xfId="23" applyFont="1" applyFill="1" applyBorder="1" applyAlignment="1">
      <alignment horizontal="center" vertical="center"/>
    </xf>
    <xf numFmtId="0" fontId="109" fillId="4" borderId="26" xfId="23" applyFont="1" applyFill="1" applyBorder="1" applyAlignment="1">
      <alignment horizontal="center" vertical="center"/>
    </xf>
    <xf numFmtId="0" fontId="109" fillId="4" borderId="4" xfId="23" applyFont="1" applyFill="1" applyBorder="1" applyAlignment="1">
      <alignment horizontal="center" vertical="center" shrinkToFit="1"/>
    </xf>
    <xf numFmtId="0" fontId="109" fillId="4" borderId="21" xfId="23" applyFont="1" applyFill="1" applyBorder="1" applyAlignment="1">
      <alignment horizontal="center" vertical="center" shrinkToFit="1"/>
    </xf>
    <xf numFmtId="0" fontId="109" fillId="4" borderId="142" xfId="23" applyFont="1" applyFill="1" applyBorder="1" applyAlignment="1">
      <alignment horizontal="center" vertical="center" wrapText="1" shrinkToFit="1"/>
    </xf>
    <xf numFmtId="0" fontId="109" fillId="4" borderId="143" xfId="23" applyFont="1" applyFill="1" applyBorder="1" applyAlignment="1">
      <alignment horizontal="center" vertical="center" wrapText="1" shrinkToFit="1"/>
    </xf>
    <xf numFmtId="0" fontId="109" fillId="4" borderId="144" xfId="23" applyFont="1" applyFill="1" applyBorder="1" applyAlignment="1">
      <alignment horizontal="center" vertical="center" wrapText="1" shrinkToFit="1"/>
    </xf>
    <xf numFmtId="0" fontId="109" fillId="4" borderId="41" xfId="23" applyFont="1" applyFill="1" applyBorder="1" applyAlignment="1">
      <alignment horizontal="center" vertical="center"/>
    </xf>
    <xf numFmtId="0" fontId="109" fillId="4" borderId="5" xfId="23" applyFont="1" applyFill="1" applyBorder="1" applyAlignment="1">
      <alignment horizontal="center" vertical="center"/>
    </xf>
    <xf numFmtId="0" fontId="109" fillId="0" borderId="100" xfId="23" applyFont="1" applyBorder="1" applyAlignment="1">
      <alignment horizontal="center" vertical="center"/>
    </xf>
    <xf numFmtId="0" fontId="109" fillId="0" borderId="101" xfId="23" applyFont="1" applyBorder="1" applyAlignment="1">
      <alignment horizontal="center" vertical="center"/>
    </xf>
    <xf numFmtId="0" fontId="109" fillId="0" borderId="102" xfId="23" applyFont="1" applyBorder="1" applyAlignment="1">
      <alignment horizontal="center" vertical="center"/>
    </xf>
    <xf numFmtId="0" fontId="109" fillId="0" borderId="1" xfId="23" applyFont="1" applyBorder="1" applyAlignment="1">
      <alignment horizontal="center" vertical="center"/>
    </xf>
    <xf numFmtId="0" fontId="109" fillId="0" borderId="149" xfId="23" applyFont="1" applyBorder="1" applyAlignment="1">
      <alignment horizontal="center" vertical="center"/>
    </xf>
    <xf numFmtId="0" fontId="109" fillId="0" borderId="108" xfId="23" applyFont="1" applyBorder="1" applyAlignment="1">
      <alignment horizontal="left" vertical="center"/>
    </xf>
    <xf numFmtId="0" fontId="109" fillId="0" borderId="50" xfId="23" applyFont="1" applyBorder="1" applyAlignment="1">
      <alignment horizontal="left" vertical="center"/>
    </xf>
    <xf numFmtId="0" fontId="109" fillId="0" borderId="107" xfId="23" applyFont="1" applyBorder="1" applyAlignment="1">
      <alignment horizontal="left" vertical="center"/>
    </xf>
    <xf numFmtId="0" fontId="109" fillId="0" borderId="33" xfId="23" applyFont="1" applyBorder="1" applyAlignment="1">
      <alignment horizontal="left" vertical="center"/>
    </xf>
    <xf numFmtId="0" fontId="109" fillId="4" borderId="108" xfId="23" applyFont="1" applyFill="1" applyBorder="1" applyAlignment="1">
      <alignment horizontal="center" vertical="center"/>
    </xf>
    <xf numFmtId="0" fontId="109" fillId="4" borderId="50" xfId="23" applyFont="1" applyFill="1" applyBorder="1" applyAlignment="1">
      <alignment horizontal="center" vertical="center"/>
    </xf>
    <xf numFmtId="0" fontId="109" fillId="4" borderId="51" xfId="23" applyFont="1" applyFill="1" applyBorder="1" applyAlignment="1">
      <alignment horizontal="center" vertical="center"/>
    </xf>
    <xf numFmtId="0" fontId="109" fillId="4" borderId="107" xfId="23" applyFont="1" applyFill="1" applyBorder="1" applyAlignment="1">
      <alignment horizontal="center" vertical="center"/>
    </xf>
    <xf numFmtId="0" fontId="109" fillId="4" borderId="33" xfId="23" applyFont="1" applyFill="1" applyBorder="1" applyAlignment="1">
      <alignment horizontal="center" vertical="center"/>
    </xf>
    <xf numFmtId="0" fontId="109" fillId="4" borderId="34" xfId="23" applyFont="1" applyFill="1" applyBorder="1" applyAlignment="1">
      <alignment horizontal="center" vertical="center"/>
    </xf>
    <xf numFmtId="0" fontId="109" fillId="0" borderId="100" xfId="23" applyFont="1" applyBorder="1" applyAlignment="1">
      <alignment horizontal="center" vertical="center" wrapText="1"/>
    </xf>
    <xf numFmtId="0" fontId="109" fillId="0" borderId="101" xfId="23" applyFont="1" applyBorder="1" applyAlignment="1">
      <alignment horizontal="center" vertical="center" wrapText="1"/>
    </xf>
    <xf numFmtId="0" fontId="109" fillId="0" borderId="102" xfId="23" applyFont="1" applyBorder="1" applyAlignment="1">
      <alignment horizontal="center" vertical="center" wrapText="1"/>
    </xf>
    <xf numFmtId="0" fontId="120" fillId="0" borderId="24" xfId="23" applyFont="1" applyBorder="1" applyAlignment="1">
      <alignment horizontal="left" vertical="center" wrapText="1"/>
    </xf>
    <xf numFmtId="0" fontId="120" fillId="0" borderId="28" xfId="23" applyFont="1" applyBorder="1" applyAlignment="1">
      <alignment horizontal="left" vertical="center" wrapText="1"/>
    </xf>
    <xf numFmtId="0" fontId="120" fillId="0" borderId="150" xfId="23" applyFont="1" applyBorder="1" applyAlignment="1">
      <alignment horizontal="left" vertical="center" wrapText="1"/>
    </xf>
    <xf numFmtId="0" fontId="120" fillId="0" borderId="31" xfId="23" applyFont="1" applyBorder="1" applyAlignment="1">
      <alignment horizontal="left" vertical="center" wrapText="1"/>
    </xf>
    <xf numFmtId="0" fontId="118" fillId="0" borderId="92" xfId="23" applyFont="1" applyBorder="1" applyAlignment="1">
      <alignment horizontal="center" vertical="center" wrapText="1"/>
    </xf>
    <xf numFmtId="0" fontId="118" fillId="0" borderId="142" xfId="23" applyFont="1" applyBorder="1" applyAlignment="1">
      <alignment horizontal="center" vertical="center" wrapText="1"/>
    </xf>
    <xf numFmtId="0" fontId="125" fillId="0" borderId="91" xfId="21" applyFont="1" applyBorder="1" applyAlignment="1">
      <alignment horizontal="center" vertical="top" wrapText="1"/>
    </xf>
    <xf numFmtId="0" fontId="125" fillId="0" borderId="93" xfId="21" applyFont="1" applyBorder="1" applyAlignment="1">
      <alignment horizontal="center" vertical="top" wrapText="1"/>
    </xf>
    <xf numFmtId="0" fontId="125" fillId="0" borderId="100" xfId="23" applyFont="1" applyBorder="1" applyAlignment="1">
      <alignment horizontal="center" vertical="center" wrapText="1"/>
    </xf>
    <xf numFmtId="0" fontId="125" fillId="0" borderId="101" xfId="23" applyFont="1" applyBorder="1" applyAlignment="1">
      <alignment horizontal="center" vertical="center" wrapText="1"/>
    </xf>
    <xf numFmtId="0" fontId="125" fillId="0" borderId="102" xfId="23" applyFont="1" applyBorder="1" applyAlignment="1">
      <alignment horizontal="center" vertical="center" wrapText="1"/>
    </xf>
    <xf numFmtId="0" fontId="110" fillId="0" borderId="30" xfId="21" applyFont="1" applyBorder="1" applyAlignment="1">
      <alignment horizontal="center" vertical="center" wrapText="1"/>
    </xf>
    <xf numFmtId="0" fontId="110" fillId="0" borderId="151" xfId="21" applyFont="1" applyBorder="1" applyAlignment="1">
      <alignment horizontal="center" vertical="center" wrapText="1"/>
    </xf>
    <xf numFmtId="0" fontId="93" fillId="4" borderId="25" xfId="20" applyFont="1" applyFill="1" applyBorder="1" applyAlignment="1">
      <alignment horizontal="left" vertical="center"/>
    </xf>
    <xf numFmtId="0" fontId="93" fillId="4" borderId="23" xfId="20" applyFont="1" applyFill="1" applyBorder="1" applyAlignment="1">
      <alignment horizontal="left" vertical="center"/>
    </xf>
    <xf numFmtId="0" fontId="93" fillId="4" borderId="16" xfId="20" applyFont="1" applyFill="1" applyBorder="1" applyAlignment="1">
      <alignment horizontal="left" vertical="center"/>
    </xf>
    <xf numFmtId="0" fontId="79" fillId="0" borderId="17" xfId="20" applyFont="1" applyBorder="1" applyAlignment="1">
      <alignment horizontal="center" vertical="center"/>
    </xf>
    <xf numFmtId="0" fontId="79" fillId="0" borderId="25" xfId="20" applyFont="1" applyBorder="1" applyAlignment="1">
      <alignment vertical="center"/>
    </xf>
    <xf numFmtId="0" fontId="75" fillId="0" borderId="16" xfId="20" applyFont="1" applyBorder="1" applyAlignment="1">
      <alignment vertical="center"/>
    </xf>
    <xf numFmtId="0" fontId="78" fillId="0" borderId="0" xfId="20" applyFont="1" applyAlignment="1">
      <alignment horizontal="center" vertical="center" wrapText="1"/>
    </xf>
    <xf numFmtId="0" fontId="75" fillId="0" borderId="0" xfId="20" applyFont="1" applyAlignment="1">
      <alignment horizontal="center" vertical="center"/>
    </xf>
    <xf numFmtId="180" fontId="79" fillId="5" borderId="0" xfId="20" applyNumberFormat="1" applyFont="1" applyFill="1" applyAlignment="1">
      <alignment horizontal="right" vertical="center"/>
    </xf>
    <xf numFmtId="0" fontId="79" fillId="5" borderId="0" xfId="20" applyFont="1" applyFill="1" applyAlignment="1">
      <alignment vertical="center" shrinkToFit="1"/>
    </xf>
    <xf numFmtId="0" fontId="79" fillId="5" borderId="0" xfId="20" applyFont="1" applyFill="1" applyAlignment="1">
      <alignment horizontal="left" vertical="center" shrinkToFit="1"/>
    </xf>
    <xf numFmtId="0" fontId="93" fillId="0" borderId="25" xfId="20" applyFont="1" applyBorder="1" applyAlignment="1">
      <alignment horizontal="center" vertical="center"/>
    </xf>
    <xf numFmtId="0" fontId="93" fillId="0" borderId="16" xfId="20" applyFont="1" applyBorder="1" applyAlignment="1">
      <alignment horizontal="center" vertical="center"/>
    </xf>
    <xf numFmtId="181" fontId="144" fillId="0" borderId="23" xfId="20" applyNumberFormat="1" applyFont="1" applyFill="1" applyBorder="1" applyAlignment="1">
      <alignment horizontal="center" vertical="center"/>
    </xf>
    <xf numFmtId="181" fontId="144" fillId="0" borderId="16" xfId="20" applyNumberFormat="1" applyFont="1" applyFill="1" applyBorder="1" applyAlignment="1">
      <alignment horizontal="center" vertical="center"/>
    </xf>
    <xf numFmtId="0" fontId="93" fillId="0" borderId="23" xfId="20" applyFont="1" applyBorder="1" applyAlignment="1">
      <alignment horizontal="center" vertical="center"/>
    </xf>
    <xf numFmtId="0" fontId="93" fillId="5" borderId="25" xfId="20" applyFont="1" applyFill="1" applyBorder="1" applyAlignment="1">
      <alignment horizontal="left" vertical="center" shrinkToFit="1"/>
    </xf>
    <xf numFmtId="0" fontId="93" fillId="5" borderId="23" xfId="20" applyFont="1" applyFill="1" applyBorder="1" applyAlignment="1">
      <alignment horizontal="left" vertical="center" shrinkToFit="1"/>
    </xf>
    <xf numFmtId="0" fontId="93" fillId="5" borderId="16" xfId="20" applyFont="1" applyFill="1" applyBorder="1" applyAlignment="1">
      <alignment horizontal="left" vertical="center" shrinkToFit="1"/>
    </xf>
    <xf numFmtId="0" fontId="93" fillId="0" borderId="17" xfId="20" applyFont="1" applyBorder="1" applyAlignment="1">
      <alignment vertical="center" textRotation="255"/>
    </xf>
    <xf numFmtId="0" fontId="93" fillId="5" borderId="52" xfId="20" applyFont="1" applyFill="1" applyBorder="1" applyAlignment="1">
      <alignment vertical="center" shrinkToFit="1"/>
    </xf>
    <xf numFmtId="0" fontId="75" fillId="5" borderId="152" xfId="20" applyFont="1" applyFill="1" applyBorder="1" applyAlignment="1">
      <alignment vertical="center" shrinkToFit="1"/>
    </xf>
    <xf numFmtId="0" fontId="75" fillId="5" borderId="53" xfId="20" applyFont="1" applyFill="1" applyBorder="1" applyAlignment="1">
      <alignment vertical="center" shrinkToFit="1"/>
    </xf>
    <xf numFmtId="0" fontId="93" fillId="5" borderId="153" xfId="20" applyFont="1" applyFill="1" applyBorder="1" applyAlignment="1">
      <alignment vertical="center" shrinkToFit="1"/>
    </xf>
    <xf numFmtId="0" fontId="75" fillId="5" borderId="154" xfId="20" applyFont="1" applyFill="1" applyBorder="1" applyAlignment="1">
      <alignment vertical="center" shrinkToFit="1"/>
    </xf>
    <xf numFmtId="0" fontId="75" fillId="5" borderId="155" xfId="20" applyFont="1" applyFill="1" applyBorder="1" applyAlignment="1">
      <alignment vertical="center" shrinkToFit="1"/>
    </xf>
    <xf numFmtId="0" fontId="93" fillId="0" borderId="39" xfId="20" applyFont="1" applyBorder="1" applyAlignment="1">
      <alignment horizontal="center" vertical="center" wrapText="1"/>
    </xf>
    <xf numFmtId="0" fontId="93" fillId="0" borderId="22" xfId="20" applyFont="1" applyBorder="1" applyAlignment="1">
      <alignment horizontal="center" vertical="center" wrapText="1"/>
    </xf>
    <xf numFmtId="0" fontId="93" fillId="5" borderId="156" xfId="20" applyFont="1" applyFill="1" applyBorder="1" applyAlignment="1">
      <alignment vertical="center" shrinkToFit="1"/>
    </xf>
    <xf numFmtId="0" fontId="75" fillId="5" borderId="157" xfId="20" applyFont="1" applyFill="1" applyBorder="1" applyAlignment="1">
      <alignment vertical="center" shrinkToFit="1"/>
    </xf>
    <xf numFmtId="0" fontId="75" fillId="5" borderId="158" xfId="20" applyFont="1" applyFill="1" applyBorder="1" applyAlignment="1">
      <alignment vertical="center" shrinkToFit="1"/>
    </xf>
    <xf numFmtId="0" fontId="93" fillId="5" borderId="23" xfId="20" applyFont="1" applyFill="1" applyBorder="1" applyAlignment="1">
      <alignment vertical="center" shrinkToFit="1"/>
    </xf>
    <xf numFmtId="0" fontId="127" fillId="5" borderId="23" xfId="20" applyFont="1" applyFill="1" applyBorder="1" applyAlignment="1">
      <alignment vertical="center" shrinkToFit="1"/>
    </xf>
    <xf numFmtId="0" fontId="127" fillId="5" borderId="16" xfId="20" applyFont="1" applyFill="1" applyBorder="1" applyAlignment="1">
      <alignment vertical="center" shrinkToFit="1"/>
    </xf>
    <xf numFmtId="0" fontId="93" fillId="0" borderId="25" xfId="20" applyFont="1" applyBorder="1" applyAlignment="1">
      <alignment vertical="center" shrinkToFit="1"/>
    </xf>
    <xf numFmtId="0" fontId="75" fillId="0" borderId="23" xfId="20" applyFont="1" applyBorder="1" applyAlignment="1">
      <alignment vertical="center" shrinkToFit="1"/>
    </xf>
    <xf numFmtId="0" fontId="75" fillId="0" borderId="16" xfId="20" applyFont="1" applyBorder="1" applyAlignment="1">
      <alignment vertical="center" shrinkToFit="1"/>
    </xf>
    <xf numFmtId="0" fontId="93" fillId="0" borderId="28" xfId="20" applyFont="1" applyBorder="1" applyAlignment="1">
      <alignment horizontal="center" vertical="center" wrapText="1"/>
    </xf>
    <xf numFmtId="0" fontId="93" fillId="0" borderId="3" xfId="20" applyFont="1" applyBorder="1" applyAlignment="1">
      <alignment horizontal="center" vertical="center"/>
    </xf>
    <xf numFmtId="0" fontId="93" fillId="0" borderId="9" xfId="20" applyFont="1" applyBorder="1" applyAlignment="1">
      <alignment horizontal="center" vertical="center"/>
    </xf>
    <xf numFmtId="0" fontId="93" fillId="5" borderId="21" xfId="20" applyFont="1" applyFill="1" applyBorder="1" applyAlignment="1">
      <alignment vertical="center" shrinkToFit="1"/>
    </xf>
    <xf numFmtId="0" fontId="75" fillId="5" borderId="24" xfId="20" applyFont="1" applyFill="1" applyBorder="1" applyAlignment="1">
      <alignment vertical="center" shrinkToFit="1"/>
    </xf>
    <xf numFmtId="0" fontId="93" fillId="0" borderId="25" xfId="20" applyFont="1" applyBorder="1" applyAlignment="1">
      <alignment horizontal="center" vertical="center" wrapText="1"/>
    </xf>
    <xf numFmtId="180" fontId="93" fillId="5" borderId="16" xfId="20" applyNumberFormat="1" applyFont="1" applyFill="1" applyBorder="1" applyAlignment="1">
      <alignment horizontal="center" vertical="center" shrinkToFit="1"/>
    </xf>
    <xf numFmtId="0" fontId="93" fillId="0" borderId="39" xfId="20" applyFont="1" applyBorder="1" applyAlignment="1">
      <alignment horizontal="center" vertical="center"/>
    </xf>
    <xf numFmtId="0" fontId="93" fillId="0" borderId="22" xfId="20" applyFont="1" applyBorder="1" applyAlignment="1">
      <alignment vertical="center"/>
    </xf>
    <xf numFmtId="0" fontId="93" fillId="5" borderId="9" xfId="20" applyFont="1" applyFill="1" applyBorder="1" applyAlignment="1">
      <alignment vertical="center" shrinkToFit="1"/>
    </xf>
    <xf numFmtId="0" fontId="75" fillId="5" borderId="10" xfId="20" applyFont="1" applyFill="1" applyBorder="1" applyAlignment="1">
      <alignment vertical="center" shrinkToFit="1"/>
    </xf>
    <xf numFmtId="0" fontId="93" fillId="0" borderId="17" xfId="20" applyFont="1" applyBorder="1" applyAlignment="1">
      <alignment vertical="center" wrapText="1"/>
    </xf>
    <xf numFmtId="0" fontId="93" fillId="0" borderId="28" xfId="20" applyFont="1" applyBorder="1" applyAlignment="1">
      <alignment horizontal="center" vertical="center"/>
    </xf>
    <xf numFmtId="0" fontId="75" fillId="0" borderId="23" xfId="20" applyFont="1" applyBorder="1" applyAlignment="1">
      <alignment horizontal="center" vertical="center"/>
    </xf>
    <xf numFmtId="0" fontId="75" fillId="0" borderId="16" xfId="20" applyFont="1" applyBorder="1" applyAlignment="1">
      <alignment horizontal="center" vertical="center"/>
    </xf>
    <xf numFmtId="0" fontId="93" fillId="4" borderId="25" xfId="20" applyFont="1" applyFill="1" applyBorder="1" applyAlignment="1">
      <alignment horizontal="center" vertical="center" shrinkToFit="1"/>
    </xf>
    <xf numFmtId="0" fontId="75" fillId="4" borderId="23" xfId="20" applyFont="1" applyFill="1" applyBorder="1" applyAlignment="1">
      <alignment horizontal="center" vertical="center" shrinkToFit="1"/>
    </xf>
    <xf numFmtId="0" fontId="75" fillId="4" borderId="16" xfId="20" applyFont="1" applyFill="1" applyBorder="1" applyAlignment="1">
      <alignment horizontal="center" vertical="center" shrinkToFit="1"/>
    </xf>
    <xf numFmtId="183" fontId="93" fillId="4" borderId="25" xfId="20" applyNumberFormat="1" applyFont="1" applyFill="1" applyBorder="1" applyAlignment="1">
      <alignment horizontal="center" vertical="center" shrinkToFit="1"/>
    </xf>
    <xf numFmtId="183" fontId="93" fillId="4" borderId="16" xfId="20" applyNumberFormat="1" applyFont="1" applyFill="1" applyBorder="1" applyAlignment="1">
      <alignment horizontal="center" vertical="center" shrinkToFit="1"/>
    </xf>
    <xf numFmtId="0" fontId="127" fillId="0" borderId="25" xfId="20" applyFont="1" applyBorder="1" applyAlignment="1">
      <alignment vertical="center"/>
    </xf>
    <xf numFmtId="0" fontId="75" fillId="0" borderId="23" xfId="20" applyFont="1" applyBorder="1" applyAlignment="1">
      <alignment vertical="center"/>
    </xf>
    <xf numFmtId="0" fontId="93" fillId="0" borderId="17" xfId="20" applyFont="1" applyBorder="1" applyAlignment="1">
      <alignment vertical="center"/>
    </xf>
    <xf numFmtId="0" fontId="93" fillId="0" borderId="25" xfId="20" applyFont="1" applyBorder="1" applyAlignment="1">
      <alignment vertical="center"/>
    </xf>
    <xf numFmtId="0" fontId="93" fillId="4" borderId="23" xfId="20" applyFont="1" applyFill="1" applyBorder="1" applyAlignment="1">
      <alignment horizontal="center" vertical="center" shrinkToFit="1"/>
    </xf>
    <xf numFmtId="0" fontId="93" fillId="4" borderId="16" xfId="20" applyFont="1" applyFill="1" applyBorder="1" applyAlignment="1">
      <alignment horizontal="center" vertical="center" shrinkToFit="1"/>
    </xf>
    <xf numFmtId="0" fontId="93" fillId="4" borderId="25" xfId="20" applyFont="1" applyFill="1" applyBorder="1" applyAlignment="1">
      <alignment vertical="center" shrinkToFit="1"/>
    </xf>
    <xf numFmtId="0" fontId="93" fillId="4" borderId="23" xfId="20" applyFont="1" applyFill="1" applyBorder="1" applyAlignment="1">
      <alignment vertical="center" shrinkToFit="1"/>
    </xf>
    <xf numFmtId="0" fontId="93" fillId="4" borderId="16" xfId="20" applyFont="1" applyFill="1" applyBorder="1" applyAlignment="1">
      <alignment vertical="center" shrinkToFit="1"/>
    </xf>
    <xf numFmtId="0" fontId="128" fillId="0" borderId="25" xfId="20" applyFont="1" applyBorder="1" applyAlignment="1">
      <alignment vertical="center"/>
    </xf>
    <xf numFmtId="0" fontId="79" fillId="5" borderId="0" xfId="20" applyFont="1" applyFill="1" applyAlignment="1">
      <alignment horizontal="center" vertical="center" shrinkToFit="1"/>
    </xf>
    <xf numFmtId="0" fontId="79" fillId="0" borderId="3" xfId="20" applyFont="1" applyBorder="1" applyAlignment="1">
      <alignment horizontal="left" vertical="center"/>
    </xf>
    <xf numFmtId="0" fontId="79" fillId="0" borderId="4" xfId="20" applyFont="1" applyBorder="1" applyAlignment="1">
      <alignment horizontal="left" vertical="center"/>
    </xf>
    <xf numFmtId="0" fontId="75" fillId="0" borderId="4" xfId="20" applyFont="1" applyBorder="1" applyAlignment="1">
      <alignment horizontal="left" vertical="center"/>
    </xf>
    <xf numFmtId="0" fontId="75" fillId="0" borderId="21" xfId="20" applyFont="1" applyBorder="1" applyAlignment="1">
      <alignment horizontal="left" vertical="center"/>
    </xf>
    <xf numFmtId="0" fontId="79" fillId="4" borderId="9" xfId="20" applyFont="1" applyFill="1" applyBorder="1" applyAlignment="1">
      <alignment horizontal="left" vertical="top"/>
    </xf>
    <xf numFmtId="0" fontId="79" fillId="4" borderId="10" xfId="20" applyFont="1" applyFill="1" applyBorder="1" applyAlignment="1">
      <alignment horizontal="left" vertical="top"/>
    </xf>
    <xf numFmtId="0" fontId="75" fillId="4" borderId="10" xfId="20" applyFont="1" applyFill="1" applyBorder="1" applyAlignment="1">
      <alignment horizontal="left" vertical="top"/>
    </xf>
    <xf numFmtId="0" fontId="75" fillId="4" borderId="24" xfId="20" applyFont="1" applyFill="1" applyBorder="1" applyAlignment="1">
      <alignment horizontal="left" vertical="top"/>
    </xf>
    <xf numFmtId="0" fontId="79" fillId="0" borderId="23" xfId="20" applyFont="1" applyBorder="1" applyAlignment="1">
      <alignment horizontal="center" vertical="center"/>
    </xf>
    <xf numFmtId="0" fontId="75" fillId="0" borderId="17" xfId="20" applyFont="1" applyBorder="1" applyAlignment="1">
      <alignment horizontal="center" vertical="center"/>
    </xf>
    <xf numFmtId="38" fontId="135" fillId="0" borderId="17" xfId="26" applyFont="1" applyFill="1" applyBorder="1" applyAlignment="1">
      <alignment horizontal="right" vertical="center"/>
    </xf>
    <xf numFmtId="0" fontId="6" fillId="0" borderId="17" xfId="7" applyFont="1" applyFill="1" applyBorder="1" applyAlignment="1">
      <alignment horizontal="right" vertical="center"/>
    </xf>
    <xf numFmtId="0" fontId="6" fillId="0" borderId="17" xfId="7" applyFont="1" applyBorder="1" applyAlignment="1">
      <alignment horizontal="left" vertical="center" shrinkToFit="1"/>
    </xf>
  </cellXfs>
  <cellStyles count="28">
    <cellStyle name="Normal 2" xfId="1"/>
    <cellStyle name="ハイパーリンク" xfId="27" builtinId="8"/>
    <cellStyle name="ハイパーリンク 2" xfId="11"/>
    <cellStyle name="ハイパーリンク 2 2" xfId="18"/>
    <cellStyle name="桁区切り" xfId="26" builtinId="6"/>
    <cellStyle name="通貨 2" xfId="2"/>
    <cellStyle name="標準" xfId="0" builtinId="0"/>
    <cellStyle name="標準 2" xfId="3"/>
    <cellStyle name="標準 2 2" xfId="4"/>
    <cellStyle name="標準 2 4" xfId="20"/>
    <cellStyle name="標準 2 5" xfId="23"/>
    <cellStyle name="標準 3" xfId="5"/>
    <cellStyle name="標準 3 2" xfId="21"/>
    <cellStyle name="標準 4" xfId="6"/>
    <cellStyle name="標準 5" xfId="10"/>
    <cellStyle name="標準 5 2" xfId="14"/>
    <cellStyle name="標準 6 2" xfId="19"/>
    <cellStyle name="標準 6 3" xfId="24"/>
    <cellStyle name="標準 7" xfId="13"/>
    <cellStyle name="標準 8" xfId="12"/>
    <cellStyle name="標準_③-２加算様式（就労）" xfId="7"/>
    <cellStyle name="標準_⑨指定申請様式（案）（多機能用総括表）" xfId="8"/>
    <cellStyle name="標準_kyotaku_shinnsei" xfId="17"/>
    <cellStyle name="標準_事業者指定様式（多機能用総括表）作業ファイル" xfId="9"/>
    <cellStyle name="標準_総括表を変更しました（６／２３）" xfId="22"/>
    <cellStyle name="標準_第１号様式・付表" xfId="15"/>
    <cellStyle name="標準_短期入所介護給付費請求書" xfId="25"/>
    <cellStyle name="標準_付表　訪問介護　修正版_第一号様式 2" xfId="16"/>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xdr:col>
      <xdr:colOff>171449</xdr:colOff>
      <xdr:row>3</xdr:row>
      <xdr:rowOff>28576</xdr:rowOff>
    </xdr:from>
    <xdr:to>
      <xdr:col>3</xdr:col>
      <xdr:colOff>28574</xdr:colOff>
      <xdr:row>3</xdr:row>
      <xdr:rowOff>161926</xdr:rowOff>
    </xdr:to>
    <xdr:sp macro="" textlink="">
      <xdr:nvSpPr>
        <xdr:cNvPr id="2" name="正方形/長方形 1">
          <a:extLst>
            <a:ext uri="{FF2B5EF4-FFF2-40B4-BE49-F238E27FC236}">
              <a16:creationId xmlns:a16="http://schemas.microsoft.com/office/drawing/2014/main" id="{84BFC960-59EC-4F84-AC90-F77A4774E1C9}"/>
            </a:ext>
          </a:extLst>
        </xdr:cNvPr>
        <xdr:cNvSpPr/>
      </xdr:nvSpPr>
      <xdr:spPr>
        <a:xfrm>
          <a:off x="1104899" y="1857376"/>
          <a:ext cx="542925" cy="133350"/>
        </a:xfrm>
        <a:prstGeom prst="rect">
          <a:avLst/>
        </a:prstGeom>
        <a:solidFill>
          <a:srgbClr val="FFFF99"/>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9524</xdr:colOff>
      <xdr:row>3</xdr:row>
      <xdr:rowOff>28575</xdr:rowOff>
    </xdr:from>
    <xdr:to>
      <xdr:col>7</xdr:col>
      <xdr:colOff>552449</xdr:colOff>
      <xdr:row>3</xdr:row>
      <xdr:rowOff>152400</xdr:rowOff>
    </xdr:to>
    <xdr:sp macro="" textlink="">
      <xdr:nvSpPr>
        <xdr:cNvPr id="3" name="正方形/長方形 2">
          <a:extLst>
            <a:ext uri="{FF2B5EF4-FFF2-40B4-BE49-F238E27FC236}">
              <a16:creationId xmlns:a16="http://schemas.microsoft.com/office/drawing/2014/main" id="{1E6F5701-C3D4-4B17-8F4E-F630010AA7B6}"/>
            </a:ext>
          </a:extLst>
        </xdr:cNvPr>
        <xdr:cNvSpPr/>
      </xdr:nvSpPr>
      <xdr:spPr>
        <a:xfrm>
          <a:off x="4371974" y="1857375"/>
          <a:ext cx="542925" cy="123825"/>
        </a:xfrm>
        <a:prstGeom prst="rect">
          <a:avLst/>
        </a:prstGeom>
        <a:solidFill>
          <a:schemeClr val="bg2">
            <a:lumMod val="9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123825</xdr:colOff>
      <xdr:row>6</xdr:row>
      <xdr:rowOff>9525</xdr:rowOff>
    </xdr:from>
    <xdr:to>
      <xdr:col>15</xdr:col>
      <xdr:colOff>0</xdr:colOff>
      <xdr:row>10</xdr:row>
      <xdr:rowOff>180975</xdr:rowOff>
    </xdr:to>
    <xdr:sp macro="" textlink="">
      <xdr:nvSpPr>
        <xdr:cNvPr id="2" name="AutoShape 1">
          <a:extLst>
            <a:ext uri="{FF2B5EF4-FFF2-40B4-BE49-F238E27FC236}">
              <a16:creationId xmlns:a16="http://schemas.microsoft.com/office/drawing/2014/main" id="{D16F1D6E-7DD9-46B0-A2E2-2AED4D516389}"/>
            </a:ext>
          </a:extLst>
        </xdr:cNvPr>
        <xdr:cNvSpPr>
          <a:spLocks/>
        </xdr:cNvSpPr>
      </xdr:nvSpPr>
      <xdr:spPr bwMode="auto">
        <a:xfrm>
          <a:off x="2879725" y="1171575"/>
          <a:ext cx="73025"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3" name="AutoShape 2">
          <a:extLst>
            <a:ext uri="{FF2B5EF4-FFF2-40B4-BE49-F238E27FC236}">
              <a16:creationId xmlns:a16="http://schemas.microsoft.com/office/drawing/2014/main" id="{86DCE2BF-36B5-4B1B-A166-9B822BAF6D74}"/>
            </a:ext>
          </a:extLst>
        </xdr:cNvPr>
        <xdr:cNvSpPr>
          <a:spLocks/>
        </xdr:cNvSpPr>
      </xdr:nvSpPr>
      <xdr:spPr bwMode="auto">
        <a:xfrm>
          <a:off x="2879725" y="1171575"/>
          <a:ext cx="73025"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4" name="AutoShape 1">
          <a:extLst>
            <a:ext uri="{FF2B5EF4-FFF2-40B4-BE49-F238E27FC236}">
              <a16:creationId xmlns:a16="http://schemas.microsoft.com/office/drawing/2014/main" id="{F286F2B9-D743-43B4-BA33-2B4A3E9513C6}"/>
            </a:ext>
          </a:extLst>
        </xdr:cNvPr>
        <xdr:cNvSpPr>
          <a:spLocks/>
        </xdr:cNvSpPr>
      </xdr:nvSpPr>
      <xdr:spPr bwMode="auto">
        <a:xfrm>
          <a:off x="2879725" y="1171575"/>
          <a:ext cx="73025"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5" name="AutoShape 2">
          <a:extLst>
            <a:ext uri="{FF2B5EF4-FFF2-40B4-BE49-F238E27FC236}">
              <a16:creationId xmlns:a16="http://schemas.microsoft.com/office/drawing/2014/main" id="{8EF235E4-3E24-4A02-9AA7-9BCADF143A62}"/>
            </a:ext>
          </a:extLst>
        </xdr:cNvPr>
        <xdr:cNvSpPr>
          <a:spLocks/>
        </xdr:cNvSpPr>
      </xdr:nvSpPr>
      <xdr:spPr bwMode="auto">
        <a:xfrm>
          <a:off x="2879725" y="1171575"/>
          <a:ext cx="73025"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6" name="AutoShape 1">
          <a:extLst>
            <a:ext uri="{FF2B5EF4-FFF2-40B4-BE49-F238E27FC236}">
              <a16:creationId xmlns:a16="http://schemas.microsoft.com/office/drawing/2014/main" id="{CA5F5C13-5468-4D51-AA45-0950DF52C11C}"/>
            </a:ext>
          </a:extLst>
        </xdr:cNvPr>
        <xdr:cNvSpPr>
          <a:spLocks/>
        </xdr:cNvSpPr>
      </xdr:nvSpPr>
      <xdr:spPr bwMode="auto">
        <a:xfrm>
          <a:off x="2879725" y="1171575"/>
          <a:ext cx="73025"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7" name="AutoShape 2">
          <a:extLst>
            <a:ext uri="{FF2B5EF4-FFF2-40B4-BE49-F238E27FC236}">
              <a16:creationId xmlns:a16="http://schemas.microsoft.com/office/drawing/2014/main" id="{8D1828EA-F137-4470-B5A7-A0DF1B472249}"/>
            </a:ext>
          </a:extLst>
        </xdr:cNvPr>
        <xdr:cNvSpPr>
          <a:spLocks/>
        </xdr:cNvSpPr>
      </xdr:nvSpPr>
      <xdr:spPr bwMode="auto">
        <a:xfrm>
          <a:off x="2879725" y="1171575"/>
          <a:ext cx="73025"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8" name="AutoShape 1">
          <a:extLst>
            <a:ext uri="{FF2B5EF4-FFF2-40B4-BE49-F238E27FC236}">
              <a16:creationId xmlns:a16="http://schemas.microsoft.com/office/drawing/2014/main" id="{764FF7E7-DB2D-4F6F-9A0B-942D32E60AEE}"/>
            </a:ext>
          </a:extLst>
        </xdr:cNvPr>
        <xdr:cNvSpPr>
          <a:spLocks/>
        </xdr:cNvSpPr>
      </xdr:nvSpPr>
      <xdr:spPr bwMode="auto">
        <a:xfrm>
          <a:off x="2879725" y="1171575"/>
          <a:ext cx="73025"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9" name="AutoShape 2">
          <a:extLst>
            <a:ext uri="{FF2B5EF4-FFF2-40B4-BE49-F238E27FC236}">
              <a16:creationId xmlns:a16="http://schemas.microsoft.com/office/drawing/2014/main" id="{CF0C6354-D471-4E88-9891-A4341C6BF223}"/>
            </a:ext>
          </a:extLst>
        </xdr:cNvPr>
        <xdr:cNvSpPr>
          <a:spLocks/>
        </xdr:cNvSpPr>
      </xdr:nvSpPr>
      <xdr:spPr bwMode="auto">
        <a:xfrm>
          <a:off x="2879725" y="1171575"/>
          <a:ext cx="73025"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0" name="AutoShape 1">
          <a:extLst>
            <a:ext uri="{FF2B5EF4-FFF2-40B4-BE49-F238E27FC236}">
              <a16:creationId xmlns:a16="http://schemas.microsoft.com/office/drawing/2014/main" id="{93399D53-AF1B-4052-A321-62B37025E707}"/>
            </a:ext>
          </a:extLst>
        </xdr:cNvPr>
        <xdr:cNvSpPr>
          <a:spLocks/>
        </xdr:cNvSpPr>
      </xdr:nvSpPr>
      <xdr:spPr bwMode="auto">
        <a:xfrm>
          <a:off x="2879725" y="1171575"/>
          <a:ext cx="73025"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1" name="AutoShape 2">
          <a:extLst>
            <a:ext uri="{FF2B5EF4-FFF2-40B4-BE49-F238E27FC236}">
              <a16:creationId xmlns:a16="http://schemas.microsoft.com/office/drawing/2014/main" id="{54ACEA90-3B3B-4A3C-8DA8-EE6DB3E71D3E}"/>
            </a:ext>
          </a:extLst>
        </xdr:cNvPr>
        <xdr:cNvSpPr>
          <a:spLocks/>
        </xdr:cNvSpPr>
      </xdr:nvSpPr>
      <xdr:spPr bwMode="auto">
        <a:xfrm>
          <a:off x="2879725" y="1171575"/>
          <a:ext cx="73025"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2" name="AutoShape 1">
          <a:extLst>
            <a:ext uri="{FF2B5EF4-FFF2-40B4-BE49-F238E27FC236}">
              <a16:creationId xmlns:a16="http://schemas.microsoft.com/office/drawing/2014/main" id="{A58D9601-295A-429B-932F-02B66D3F1E7D}"/>
            </a:ext>
          </a:extLst>
        </xdr:cNvPr>
        <xdr:cNvSpPr>
          <a:spLocks/>
        </xdr:cNvSpPr>
      </xdr:nvSpPr>
      <xdr:spPr bwMode="auto">
        <a:xfrm>
          <a:off x="2879725" y="1171575"/>
          <a:ext cx="73025"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3" name="AutoShape 2">
          <a:extLst>
            <a:ext uri="{FF2B5EF4-FFF2-40B4-BE49-F238E27FC236}">
              <a16:creationId xmlns:a16="http://schemas.microsoft.com/office/drawing/2014/main" id="{1DE0AE1B-40B7-4A66-9CF0-1B1033B84B1F}"/>
            </a:ext>
          </a:extLst>
        </xdr:cNvPr>
        <xdr:cNvSpPr>
          <a:spLocks/>
        </xdr:cNvSpPr>
      </xdr:nvSpPr>
      <xdr:spPr bwMode="auto">
        <a:xfrm>
          <a:off x="2879725" y="1171575"/>
          <a:ext cx="73025" cy="781050"/>
        </a:xfrm>
        <a:prstGeom prst="leftBrace">
          <a:avLst>
            <a:gd name="adj1" fmla="val 85417"/>
            <a:gd name="adj2" fmla="val 57144"/>
          </a:avLst>
        </a:prstGeom>
        <a:noFill/>
        <a:ln w="9525">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40</xdr:col>
      <xdr:colOff>190500</xdr:colOff>
      <xdr:row>5</xdr:row>
      <xdr:rowOff>292100</xdr:rowOff>
    </xdr:from>
    <xdr:to>
      <xdr:col>43</xdr:col>
      <xdr:colOff>11723</xdr:colOff>
      <xdr:row>5</xdr:row>
      <xdr:rowOff>497254</xdr:rowOff>
    </xdr:to>
    <xdr:sp macro="" textlink="">
      <xdr:nvSpPr>
        <xdr:cNvPr id="2" name="角丸四角形 1"/>
        <xdr:cNvSpPr/>
      </xdr:nvSpPr>
      <xdr:spPr>
        <a:xfrm>
          <a:off x="11480800" y="1384300"/>
          <a:ext cx="849923" cy="205154"/>
        </a:xfrm>
        <a:prstGeom prst="round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95250</xdr:colOff>
      <xdr:row>20</xdr:row>
      <xdr:rowOff>342900</xdr:rowOff>
    </xdr:from>
    <xdr:to>
      <xdr:col>7</xdr:col>
      <xdr:colOff>495300</xdr:colOff>
      <xdr:row>20</xdr:row>
      <xdr:rowOff>342900</xdr:rowOff>
    </xdr:to>
    <xdr:sp macro="" textlink="">
      <xdr:nvSpPr>
        <xdr:cNvPr id="2" name="Line 1">
          <a:extLst>
            <a:ext uri="{FF2B5EF4-FFF2-40B4-BE49-F238E27FC236}">
              <a16:creationId xmlns:a16="http://schemas.microsoft.com/office/drawing/2014/main" id="{5715F845-3A08-4D1B-BA3E-AD265B3C1585}"/>
            </a:ext>
          </a:extLst>
        </xdr:cNvPr>
        <xdr:cNvSpPr>
          <a:spLocks noChangeShapeType="1"/>
        </xdr:cNvSpPr>
      </xdr:nvSpPr>
      <xdr:spPr bwMode="auto">
        <a:xfrm>
          <a:off x="5295900" y="7689850"/>
          <a:ext cx="40005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95250</xdr:colOff>
      <xdr:row>26</xdr:row>
      <xdr:rowOff>438150</xdr:rowOff>
    </xdr:from>
    <xdr:to>
      <xdr:col>7</xdr:col>
      <xdr:colOff>495300</xdr:colOff>
      <xdr:row>26</xdr:row>
      <xdr:rowOff>438150</xdr:rowOff>
    </xdr:to>
    <xdr:sp macro="" textlink="">
      <xdr:nvSpPr>
        <xdr:cNvPr id="3" name="Line 2">
          <a:extLst>
            <a:ext uri="{FF2B5EF4-FFF2-40B4-BE49-F238E27FC236}">
              <a16:creationId xmlns:a16="http://schemas.microsoft.com/office/drawing/2014/main" id="{B1B841FA-A29C-4F50-AA44-3B38EAE2A3CE}"/>
            </a:ext>
          </a:extLst>
        </xdr:cNvPr>
        <xdr:cNvSpPr>
          <a:spLocks noChangeShapeType="1"/>
        </xdr:cNvSpPr>
      </xdr:nvSpPr>
      <xdr:spPr bwMode="auto">
        <a:xfrm>
          <a:off x="5295900" y="9785350"/>
          <a:ext cx="40005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85725</xdr:colOff>
      <xdr:row>14</xdr:row>
      <xdr:rowOff>314325</xdr:rowOff>
    </xdr:from>
    <xdr:to>
      <xdr:col>7</xdr:col>
      <xdr:colOff>485775</xdr:colOff>
      <xdr:row>14</xdr:row>
      <xdr:rowOff>314325</xdr:rowOff>
    </xdr:to>
    <xdr:sp macro="" textlink="">
      <xdr:nvSpPr>
        <xdr:cNvPr id="4" name="Line 1">
          <a:extLst>
            <a:ext uri="{FF2B5EF4-FFF2-40B4-BE49-F238E27FC236}">
              <a16:creationId xmlns:a16="http://schemas.microsoft.com/office/drawing/2014/main" id="{DA2DE5D9-A5A6-426A-A829-1F4491C813D3}"/>
            </a:ext>
          </a:extLst>
        </xdr:cNvPr>
        <xdr:cNvSpPr>
          <a:spLocks noChangeShapeType="1"/>
        </xdr:cNvSpPr>
      </xdr:nvSpPr>
      <xdr:spPr bwMode="auto">
        <a:xfrm>
          <a:off x="5286375" y="5648325"/>
          <a:ext cx="40005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25</xdr:col>
      <xdr:colOff>88447</xdr:colOff>
      <xdr:row>29</xdr:row>
      <xdr:rowOff>24277</xdr:rowOff>
    </xdr:from>
    <xdr:to>
      <xdr:col>26</xdr:col>
      <xdr:colOff>88448</xdr:colOff>
      <xdr:row>34</xdr:row>
      <xdr:rowOff>185087</xdr:rowOff>
    </xdr:to>
    <xdr:sp macro="" textlink="">
      <xdr:nvSpPr>
        <xdr:cNvPr id="2" name="矢印: 下 1">
          <a:extLst>
            <a:ext uri="{FF2B5EF4-FFF2-40B4-BE49-F238E27FC236}">
              <a16:creationId xmlns:a16="http://schemas.microsoft.com/office/drawing/2014/main" id="{2C8A5843-EB0C-41BC-A05E-7B14CD1687DF}"/>
            </a:ext>
          </a:extLst>
        </xdr:cNvPr>
        <xdr:cNvSpPr/>
      </xdr:nvSpPr>
      <xdr:spPr>
        <a:xfrm>
          <a:off x="8222797" y="6152027"/>
          <a:ext cx="304801" cy="1303810"/>
        </a:xfrm>
        <a:prstGeom prst="downArrow">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276225</xdr:colOff>
      <xdr:row>29</xdr:row>
      <xdr:rowOff>210289</xdr:rowOff>
    </xdr:from>
    <xdr:to>
      <xdr:col>27</xdr:col>
      <xdr:colOff>95251</xdr:colOff>
      <xdr:row>30</xdr:row>
      <xdr:rowOff>161924</xdr:rowOff>
    </xdr:to>
    <xdr:sp macro="" textlink="">
      <xdr:nvSpPr>
        <xdr:cNvPr id="3" name="正方形/長方形 2">
          <a:extLst>
            <a:ext uri="{FF2B5EF4-FFF2-40B4-BE49-F238E27FC236}">
              <a16:creationId xmlns:a16="http://schemas.microsoft.com/office/drawing/2014/main" id="{DD066E87-3161-4D8E-B843-01F2D6214804}"/>
            </a:ext>
          </a:extLst>
        </xdr:cNvPr>
        <xdr:cNvSpPr/>
      </xdr:nvSpPr>
      <xdr:spPr>
        <a:xfrm>
          <a:off x="6880225" y="6338039"/>
          <a:ext cx="1958976" cy="199285"/>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36000" rIns="72000" bIns="36000" rtlCol="0" anchor="ctr"/>
        <a:lstStyle/>
        <a:p>
          <a:pPr algn="ctr"/>
          <a:r>
            <a:rPr kumimoji="1" lang="ja-JP" altLang="en-US" sz="1100">
              <a:solidFill>
                <a:schemeClr val="tx1"/>
              </a:solidFill>
              <a:latin typeface="HGSｺﾞｼｯｸM" panose="020B0600000000000000" pitchFamily="50" charset="-128"/>
              <a:ea typeface="HGSｺﾞｼｯｸM" panose="020B0600000000000000" pitchFamily="50" charset="-128"/>
            </a:rPr>
            <a:t>算定回数（目安）の配分</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2.xml"/><Relationship Id="rId1" Type="http://schemas.openxmlformats.org/officeDocument/2006/relationships/printerSettings" Target="../printerSettings/printerSettings30.bin"/><Relationship Id="rId4" Type="http://schemas.openxmlformats.org/officeDocument/2006/relationships/comments" Target="../comments19.xml"/></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3" Type="http://schemas.openxmlformats.org/officeDocument/2006/relationships/comments" Target="../comments20.xml"/><Relationship Id="rId2" Type="http://schemas.openxmlformats.org/officeDocument/2006/relationships/vmlDrawing" Target="../drawings/vmlDrawing20.v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3" Type="http://schemas.openxmlformats.org/officeDocument/2006/relationships/comments" Target="../comments21.xml"/><Relationship Id="rId2" Type="http://schemas.openxmlformats.org/officeDocument/2006/relationships/vmlDrawing" Target="../drawings/vmlDrawing21.v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U66"/>
  <sheetViews>
    <sheetView showGridLines="0" view="pageBreakPreview" zoomScaleNormal="80" zoomScaleSheetLayoutView="100" workbookViewId="0">
      <selection activeCell="A33" sqref="A33:A49"/>
    </sheetView>
  </sheetViews>
  <sheetFormatPr defaultColWidth="8.25" defaultRowHeight="12.75" customHeight="1"/>
  <cols>
    <col min="1" max="20" width="3.875" style="2" customWidth="1"/>
    <col min="21" max="255" width="4.25" style="2" customWidth="1"/>
    <col min="256" max="16384" width="8.25" style="2"/>
  </cols>
  <sheetData>
    <row r="1" spans="1:20" ht="12.75" customHeight="1">
      <c r="A1" s="1" t="s">
        <v>92</v>
      </c>
    </row>
    <row r="2" spans="1:20" ht="12.75" customHeight="1">
      <c r="L2" s="31" t="s">
        <v>93</v>
      </c>
    </row>
    <row r="3" spans="1:20" ht="12.75" customHeight="1" thickBot="1">
      <c r="A3" s="709"/>
      <c r="B3" s="3"/>
      <c r="C3" s="3"/>
      <c r="D3" s="3"/>
      <c r="E3" s="3"/>
      <c r="F3" s="3"/>
      <c r="G3" s="3"/>
      <c r="H3" s="3"/>
      <c r="I3" s="710"/>
    </row>
    <row r="4" spans="1:20" ht="12.75" customHeight="1" thickBot="1">
      <c r="A4" s="709"/>
      <c r="B4" s="3"/>
      <c r="C4" s="3"/>
      <c r="D4" s="3"/>
      <c r="E4" s="3"/>
      <c r="F4" s="3"/>
      <c r="G4" s="3"/>
      <c r="H4" s="3"/>
      <c r="I4" s="710"/>
      <c r="N4" s="711" t="s">
        <v>58</v>
      </c>
      <c r="O4" s="712"/>
      <c r="P4" s="713"/>
      <c r="Q4" s="713"/>
      <c r="R4" s="713"/>
      <c r="S4" s="713"/>
      <c r="T4" s="714"/>
    </row>
    <row r="5" spans="1:20" ht="12.75" customHeight="1" thickBot="1">
      <c r="B5" s="32"/>
      <c r="C5" s="33"/>
      <c r="D5" s="33"/>
      <c r="E5" s="33"/>
      <c r="F5" s="33"/>
      <c r="G5" s="33"/>
      <c r="H5" s="33"/>
    </row>
    <row r="6" spans="1:20" ht="12.75" customHeight="1">
      <c r="A6" s="4"/>
      <c r="B6" s="715" t="s">
        <v>25</v>
      </c>
      <c r="C6" s="716"/>
      <c r="D6" s="717"/>
      <c r="E6" s="718"/>
      <c r="F6" s="718"/>
      <c r="G6" s="718"/>
      <c r="H6" s="718"/>
      <c r="I6" s="718"/>
      <c r="J6" s="718"/>
      <c r="K6" s="718"/>
      <c r="L6" s="718"/>
      <c r="M6" s="718"/>
      <c r="N6" s="718"/>
      <c r="O6" s="718"/>
      <c r="P6" s="718"/>
      <c r="Q6" s="718"/>
      <c r="R6" s="719"/>
      <c r="S6" s="719"/>
      <c r="T6" s="720"/>
    </row>
    <row r="7" spans="1:20" ht="12.75" customHeight="1">
      <c r="A7" s="5" t="s">
        <v>64</v>
      </c>
      <c r="B7" s="721" t="s">
        <v>34</v>
      </c>
      <c r="C7" s="722"/>
      <c r="D7" s="723"/>
      <c r="E7" s="724"/>
      <c r="F7" s="724"/>
      <c r="G7" s="724"/>
      <c r="H7" s="724"/>
      <c r="I7" s="724"/>
      <c r="J7" s="724"/>
      <c r="K7" s="724"/>
      <c r="L7" s="724"/>
      <c r="M7" s="724"/>
      <c r="N7" s="724"/>
      <c r="O7" s="724"/>
      <c r="P7" s="724"/>
      <c r="Q7" s="724"/>
      <c r="R7" s="725"/>
      <c r="S7" s="725"/>
      <c r="T7" s="726"/>
    </row>
    <row r="8" spans="1:20" ht="12.75" customHeight="1">
      <c r="A8" s="5"/>
      <c r="B8" s="727" t="s">
        <v>33</v>
      </c>
      <c r="C8" s="728"/>
      <c r="D8" s="6" t="s">
        <v>32</v>
      </c>
      <c r="E8" s="7"/>
      <c r="F8" s="7"/>
      <c r="G8" s="7"/>
      <c r="H8" s="7"/>
      <c r="I8" s="7"/>
      <c r="J8" s="7"/>
      <c r="K8" s="7"/>
      <c r="L8" s="7"/>
      <c r="M8" s="7"/>
      <c r="N8" s="7"/>
      <c r="O8" s="7"/>
      <c r="P8" s="7"/>
      <c r="Q8" s="7"/>
      <c r="R8" s="7"/>
      <c r="S8" s="7"/>
      <c r="T8" s="8"/>
    </row>
    <row r="9" spans="1:20" ht="12.75" customHeight="1">
      <c r="A9" s="5" t="s">
        <v>65</v>
      </c>
      <c r="B9" s="729"/>
      <c r="C9" s="730"/>
      <c r="D9" s="9"/>
      <c r="E9" s="10"/>
      <c r="F9" s="11" t="s">
        <v>28</v>
      </c>
      <c r="G9" s="12"/>
      <c r="H9" s="12"/>
      <c r="I9" s="733" t="s">
        <v>27</v>
      </c>
      <c r="J9" s="733"/>
      <c r="K9" s="10"/>
      <c r="L9" s="10"/>
      <c r="M9" s="10"/>
      <c r="N9" s="10"/>
      <c r="O9" s="10"/>
      <c r="P9" s="10"/>
      <c r="Q9" s="10"/>
      <c r="R9" s="10"/>
      <c r="S9" s="10"/>
      <c r="T9" s="13"/>
    </row>
    <row r="10" spans="1:20" ht="12.75" customHeight="1">
      <c r="A10" s="14"/>
      <c r="B10" s="731"/>
      <c r="C10" s="732"/>
      <c r="D10" s="15"/>
      <c r="E10" s="16"/>
      <c r="F10" s="16"/>
      <c r="G10" s="16"/>
      <c r="H10" s="16"/>
      <c r="I10" s="16"/>
      <c r="J10" s="16"/>
      <c r="K10" s="16"/>
      <c r="L10" s="16"/>
      <c r="M10" s="16"/>
      <c r="N10" s="16"/>
      <c r="O10" s="16"/>
      <c r="P10" s="16"/>
      <c r="Q10" s="16"/>
      <c r="R10" s="16"/>
      <c r="S10" s="16"/>
      <c r="T10" s="17"/>
    </row>
    <row r="11" spans="1:20" ht="12.75" customHeight="1">
      <c r="A11" s="18"/>
      <c r="B11" s="721" t="s">
        <v>31</v>
      </c>
      <c r="C11" s="722"/>
      <c r="D11" s="722" t="s">
        <v>30</v>
      </c>
      <c r="E11" s="722"/>
      <c r="F11" s="734"/>
      <c r="G11" s="734"/>
      <c r="H11" s="734"/>
      <c r="I11" s="734"/>
      <c r="J11" s="735"/>
      <c r="K11" s="736" t="s">
        <v>29</v>
      </c>
      <c r="L11" s="736"/>
      <c r="M11" s="723"/>
      <c r="N11" s="724"/>
      <c r="O11" s="724"/>
      <c r="P11" s="724"/>
      <c r="Q11" s="724"/>
      <c r="R11" s="725"/>
      <c r="S11" s="725"/>
      <c r="T11" s="726"/>
    </row>
    <row r="12" spans="1:20" ht="12.75" customHeight="1">
      <c r="A12" s="737" t="s">
        <v>59</v>
      </c>
      <c r="B12" s="738"/>
      <c r="C12" s="738"/>
      <c r="D12" s="738"/>
      <c r="E12" s="738"/>
      <c r="F12" s="738"/>
      <c r="G12" s="738"/>
      <c r="H12" s="738"/>
      <c r="I12" s="739"/>
      <c r="J12" s="740" t="s">
        <v>55</v>
      </c>
      <c r="K12" s="741"/>
      <c r="L12" s="741"/>
      <c r="M12" s="741"/>
      <c r="N12" s="741"/>
      <c r="O12" s="741"/>
      <c r="P12" s="741"/>
      <c r="Q12" s="741"/>
      <c r="R12" s="742"/>
      <c r="S12" s="742"/>
      <c r="T12" s="743"/>
    </row>
    <row r="13" spans="1:20" ht="13.5">
      <c r="A13" s="744" t="s">
        <v>26</v>
      </c>
      <c r="B13" s="745"/>
      <c r="C13" s="722" t="s">
        <v>25</v>
      </c>
      <c r="D13" s="740"/>
      <c r="E13" s="19"/>
      <c r="F13" s="20"/>
      <c r="G13" s="20"/>
      <c r="H13" s="20"/>
      <c r="I13" s="21"/>
      <c r="J13" s="746" t="s">
        <v>24</v>
      </c>
      <c r="K13" s="730"/>
      <c r="L13" s="748" t="s">
        <v>23</v>
      </c>
      <c r="M13" s="749"/>
      <c r="N13" s="749"/>
      <c r="O13" s="749"/>
      <c r="P13" s="749"/>
      <c r="Q13" s="749"/>
      <c r="R13" s="725"/>
      <c r="S13" s="725"/>
      <c r="T13" s="726"/>
    </row>
    <row r="14" spans="1:20" ht="20.25" customHeight="1">
      <c r="A14" s="750" t="s">
        <v>54</v>
      </c>
      <c r="B14" s="751"/>
      <c r="C14" s="722" t="s">
        <v>22</v>
      </c>
      <c r="D14" s="740"/>
      <c r="E14" s="747"/>
      <c r="F14" s="752"/>
      <c r="G14" s="752"/>
      <c r="H14" s="752"/>
      <c r="I14" s="753"/>
      <c r="J14" s="747"/>
      <c r="K14" s="731"/>
      <c r="L14" s="22"/>
      <c r="M14" s="23"/>
      <c r="N14" s="23"/>
      <c r="O14" s="23"/>
      <c r="P14" s="23"/>
      <c r="Q14" s="23"/>
      <c r="R14" s="23"/>
      <c r="S14" s="23"/>
      <c r="T14" s="24"/>
    </row>
    <row r="15" spans="1:20" ht="12.75" customHeight="1">
      <c r="A15" s="760" t="s">
        <v>21</v>
      </c>
      <c r="B15" s="727"/>
      <c r="C15" s="727"/>
      <c r="D15" s="727"/>
      <c r="E15" s="728"/>
      <c r="F15" s="722" t="s">
        <v>66</v>
      </c>
      <c r="G15" s="722"/>
      <c r="H15" s="722"/>
      <c r="I15" s="754" t="s">
        <v>53</v>
      </c>
      <c r="J15" s="738"/>
      <c r="K15" s="755"/>
      <c r="L15" s="722" t="s">
        <v>52</v>
      </c>
      <c r="M15" s="722"/>
      <c r="N15" s="722"/>
      <c r="O15" s="722" t="s">
        <v>51</v>
      </c>
      <c r="P15" s="722"/>
      <c r="Q15" s="740"/>
      <c r="R15" s="762" t="s">
        <v>67</v>
      </c>
      <c r="S15" s="762"/>
      <c r="T15" s="763"/>
    </row>
    <row r="16" spans="1:20" ht="12.75" customHeight="1">
      <c r="A16" s="761"/>
      <c r="B16" s="731"/>
      <c r="C16" s="731"/>
      <c r="D16" s="731"/>
      <c r="E16" s="732"/>
      <c r="F16" s="25" t="s">
        <v>19</v>
      </c>
      <c r="G16" s="740" t="s">
        <v>60</v>
      </c>
      <c r="H16" s="721"/>
      <c r="I16" s="26" t="s">
        <v>19</v>
      </c>
      <c r="J16" s="740" t="s">
        <v>60</v>
      </c>
      <c r="K16" s="721"/>
      <c r="L16" s="26" t="s">
        <v>19</v>
      </c>
      <c r="M16" s="740" t="s">
        <v>60</v>
      </c>
      <c r="N16" s="721"/>
      <c r="O16" s="26" t="s">
        <v>19</v>
      </c>
      <c r="P16" s="740" t="s">
        <v>60</v>
      </c>
      <c r="Q16" s="741"/>
      <c r="R16" s="26" t="s">
        <v>19</v>
      </c>
      <c r="S16" s="740" t="s">
        <v>60</v>
      </c>
      <c r="T16" s="764"/>
    </row>
    <row r="17" spans="1:20" ht="12.75" customHeight="1">
      <c r="A17" s="27"/>
      <c r="B17" s="765" t="s">
        <v>17</v>
      </c>
      <c r="C17" s="728"/>
      <c r="D17" s="754" t="s">
        <v>16</v>
      </c>
      <c r="E17" s="755"/>
      <c r="F17" s="26"/>
      <c r="G17" s="740"/>
      <c r="H17" s="721"/>
      <c r="I17" s="26"/>
      <c r="J17" s="740"/>
      <c r="K17" s="721"/>
      <c r="L17" s="26"/>
      <c r="M17" s="740"/>
      <c r="N17" s="721"/>
      <c r="O17" s="26"/>
      <c r="P17" s="740"/>
      <c r="Q17" s="741"/>
      <c r="R17" s="26"/>
      <c r="S17" s="740"/>
      <c r="T17" s="764"/>
    </row>
    <row r="18" spans="1:20" ht="12.75" customHeight="1">
      <c r="A18" s="27"/>
      <c r="B18" s="747"/>
      <c r="C18" s="732"/>
      <c r="D18" s="754" t="s">
        <v>15</v>
      </c>
      <c r="E18" s="755"/>
      <c r="F18" s="26"/>
      <c r="G18" s="740"/>
      <c r="H18" s="721"/>
      <c r="I18" s="26"/>
      <c r="J18" s="740"/>
      <c r="K18" s="721"/>
      <c r="L18" s="26"/>
      <c r="M18" s="740"/>
      <c r="N18" s="721"/>
      <c r="O18" s="26"/>
      <c r="P18" s="740"/>
      <c r="Q18" s="741"/>
      <c r="R18" s="26"/>
      <c r="S18" s="740"/>
      <c r="T18" s="764"/>
    </row>
    <row r="19" spans="1:20" ht="12.75" customHeight="1">
      <c r="A19" s="27"/>
      <c r="B19" s="754" t="s">
        <v>14</v>
      </c>
      <c r="C19" s="738"/>
      <c r="D19" s="738"/>
      <c r="E19" s="755"/>
      <c r="F19" s="740"/>
      <c r="G19" s="741"/>
      <c r="H19" s="721"/>
      <c r="I19" s="740"/>
      <c r="J19" s="741"/>
      <c r="K19" s="721"/>
      <c r="L19" s="740"/>
      <c r="M19" s="741"/>
      <c r="N19" s="721"/>
      <c r="O19" s="740"/>
      <c r="P19" s="741"/>
      <c r="Q19" s="741"/>
      <c r="R19" s="740"/>
      <c r="S19" s="741"/>
      <c r="T19" s="764"/>
    </row>
    <row r="20" spans="1:20" ht="12.75" customHeight="1">
      <c r="A20" s="27"/>
      <c r="B20" s="754" t="s">
        <v>13</v>
      </c>
      <c r="C20" s="738"/>
      <c r="D20" s="738"/>
      <c r="E20" s="755"/>
      <c r="F20" s="756"/>
      <c r="G20" s="757"/>
      <c r="H20" s="758"/>
      <c r="I20" s="756"/>
      <c r="J20" s="757"/>
      <c r="K20" s="758"/>
      <c r="L20" s="756"/>
      <c r="M20" s="757"/>
      <c r="N20" s="758"/>
      <c r="O20" s="756"/>
      <c r="P20" s="757"/>
      <c r="Q20" s="757"/>
      <c r="R20" s="756"/>
      <c r="S20" s="757"/>
      <c r="T20" s="759"/>
    </row>
    <row r="21" spans="1:20" ht="12.75" customHeight="1">
      <c r="A21" s="27"/>
      <c r="B21" s="727"/>
      <c r="C21" s="727"/>
      <c r="D21" s="727"/>
      <c r="E21" s="728"/>
      <c r="F21" s="722" t="s">
        <v>50</v>
      </c>
      <c r="G21" s="722"/>
      <c r="H21" s="722"/>
      <c r="I21" s="740" t="s">
        <v>49</v>
      </c>
      <c r="J21" s="741"/>
      <c r="K21" s="721"/>
      <c r="L21" s="754" t="s">
        <v>68</v>
      </c>
      <c r="M21" s="738"/>
      <c r="N21" s="755"/>
      <c r="O21" s="740" t="s">
        <v>20</v>
      </c>
      <c r="P21" s="741"/>
      <c r="Q21" s="741"/>
      <c r="R21" s="34"/>
      <c r="T21" s="35"/>
    </row>
    <row r="22" spans="1:20" ht="12.75" customHeight="1">
      <c r="A22" s="27"/>
      <c r="B22" s="731"/>
      <c r="C22" s="731"/>
      <c r="D22" s="731"/>
      <c r="E22" s="732"/>
      <c r="F22" s="25" t="s">
        <v>19</v>
      </c>
      <c r="G22" s="740" t="s">
        <v>60</v>
      </c>
      <c r="H22" s="721"/>
      <c r="I22" s="26" t="s">
        <v>19</v>
      </c>
      <c r="J22" s="740" t="s">
        <v>60</v>
      </c>
      <c r="K22" s="721"/>
      <c r="L22" s="26" t="s">
        <v>19</v>
      </c>
      <c r="M22" s="740" t="s">
        <v>60</v>
      </c>
      <c r="N22" s="721"/>
      <c r="O22" s="26" t="s">
        <v>19</v>
      </c>
      <c r="P22" s="740" t="s">
        <v>60</v>
      </c>
      <c r="Q22" s="741"/>
      <c r="R22" s="34"/>
      <c r="T22" s="35"/>
    </row>
    <row r="23" spans="1:20" ht="12.75" customHeight="1">
      <c r="A23" s="27"/>
      <c r="B23" s="765" t="s">
        <v>17</v>
      </c>
      <c r="C23" s="728"/>
      <c r="D23" s="754" t="s">
        <v>16</v>
      </c>
      <c r="E23" s="755"/>
      <c r="F23" s="26"/>
      <c r="G23" s="740"/>
      <c r="H23" s="721"/>
      <c r="I23" s="26"/>
      <c r="J23" s="740"/>
      <c r="K23" s="721"/>
      <c r="L23" s="26"/>
      <c r="M23" s="740"/>
      <c r="N23" s="721"/>
      <c r="O23" s="26"/>
      <c r="P23" s="740"/>
      <c r="Q23" s="741"/>
      <c r="R23" s="34"/>
      <c r="T23" s="35"/>
    </row>
    <row r="24" spans="1:20" ht="12.75" customHeight="1">
      <c r="A24" s="27"/>
      <c r="B24" s="747"/>
      <c r="C24" s="732"/>
      <c r="D24" s="754" t="s">
        <v>15</v>
      </c>
      <c r="E24" s="755"/>
      <c r="F24" s="26"/>
      <c r="G24" s="740"/>
      <c r="H24" s="721"/>
      <c r="I24" s="26"/>
      <c r="J24" s="740"/>
      <c r="K24" s="721"/>
      <c r="L24" s="26"/>
      <c r="M24" s="740"/>
      <c r="N24" s="721"/>
      <c r="O24" s="26"/>
      <c r="P24" s="740"/>
      <c r="Q24" s="741"/>
      <c r="R24" s="34"/>
      <c r="T24" s="35"/>
    </row>
    <row r="25" spans="1:20" ht="12.75" customHeight="1">
      <c r="A25" s="27"/>
      <c r="B25" s="754" t="s">
        <v>14</v>
      </c>
      <c r="C25" s="738"/>
      <c r="D25" s="738"/>
      <c r="E25" s="755"/>
      <c r="F25" s="740"/>
      <c r="G25" s="741"/>
      <c r="H25" s="721"/>
      <c r="I25" s="740"/>
      <c r="J25" s="741"/>
      <c r="K25" s="721"/>
      <c r="L25" s="740"/>
      <c r="M25" s="741"/>
      <c r="N25" s="721"/>
      <c r="O25" s="722"/>
      <c r="P25" s="722"/>
      <c r="Q25" s="740"/>
      <c r="R25" s="34"/>
      <c r="T25" s="35"/>
    </row>
    <row r="26" spans="1:20" ht="12.75" customHeight="1">
      <c r="A26" s="27"/>
      <c r="B26" s="754" t="s">
        <v>13</v>
      </c>
      <c r="C26" s="738"/>
      <c r="D26" s="738"/>
      <c r="E26" s="755"/>
      <c r="F26" s="766"/>
      <c r="G26" s="767"/>
      <c r="H26" s="768"/>
      <c r="I26" s="766"/>
      <c r="J26" s="767"/>
      <c r="K26" s="768"/>
      <c r="L26" s="766"/>
      <c r="M26" s="767"/>
      <c r="N26" s="768"/>
      <c r="O26" s="769"/>
      <c r="P26" s="769"/>
      <c r="Q26" s="766"/>
      <c r="R26" s="34"/>
      <c r="T26" s="35"/>
    </row>
    <row r="27" spans="1:20" s="37" customFormat="1" ht="13.5" customHeight="1">
      <c r="A27" s="36"/>
      <c r="B27" s="770" t="s">
        <v>69</v>
      </c>
      <c r="C27" s="771"/>
      <c r="D27" s="771"/>
      <c r="E27" s="772"/>
      <c r="F27" s="778" t="s">
        <v>70</v>
      </c>
      <c r="G27" s="779"/>
      <c r="H27" s="779"/>
      <c r="I27" s="779"/>
      <c r="J27" s="779"/>
      <c r="K27" s="779"/>
      <c r="L27" s="779"/>
      <c r="M27" s="779"/>
      <c r="N27" s="779"/>
      <c r="O27" s="779"/>
      <c r="P27" s="779"/>
      <c r="Q27" s="779"/>
      <c r="R27" s="779"/>
      <c r="S27" s="779"/>
      <c r="T27" s="780"/>
    </row>
    <row r="28" spans="1:20" s="37" customFormat="1" ht="13.5" customHeight="1">
      <c r="A28" s="36"/>
      <c r="B28" s="773"/>
      <c r="C28" s="725"/>
      <c r="D28" s="725"/>
      <c r="E28" s="774"/>
      <c r="F28" s="38" t="s">
        <v>71</v>
      </c>
      <c r="G28" s="39"/>
      <c r="H28" s="39"/>
      <c r="I28" s="781" t="s">
        <v>72</v>
      </c>
      <c r="J28" s="781"/>
      <c r="K28" s="781"/>
      <c r="L28" s="781"/>
      <c r="M28" s="781" t="s">
        <v>73</v>
      </c>
      <c r="N28" s="781"/>
      <c r="O28" s="781"/>
      <c r="P28" s="781"/>
      <c r="Q28" s="781" t="s">
        <v>74</v>
      </c>
      <c r="R28" s="781"/>
      <c r="S28" s="781"/>
      <c r="T28" s="782"/>
    </row>
    <row r="29" spans="1:20" s="37" customFormat="1" ht="13.5" customHeight="1">
      <c r="A29" s="36"/>
      <c r="B29" s="773"/>
      <c r="C29" s="725"/>
      <c r="D29" s="725"/>
      <c r="E29" s="774"/>
      <c r="F29" s="38" t="s">
        <v>75</v>
      </c>
      <c r="G29" s="39"/>
      <c r="H29" s="39"/>
      <c r="I29" s="778"/>
      <c r="J29" s="783"/>
      <c r="K29" s="783"/>
      <c r="L29" s="784"/>
      <c r="M29" s="778"/>
      <c r="N29" s="783"/>
      <c r="O29" s="783"/>
      <c r="P29" s="784"/>
      <c r="Q29" s="778"/>
      <c r="R29" s="742"/>
      <c r="S29" s="742"/>
      <c r="T29" s="743"/>
    </row>
    <row r="30" spans="1:20" s="37" customFormat="1" ht="13.5" customHeight="1">
      <c r="A30" s="36"/>
      <c r="B30" s="773"/>
      <c r="C30" s="725"/>
      <c r="D30" s="725"/>
      <c r="E30" s="774"/>
      <c r="F30" s="38" t="s">
        <v>76</v>
      </c>
      <c r="G30" s="39"/>
      <c r="H30" s="39"/>
      <c r="I30" s="778"/>
      <c r="J30" s="783"/>
      <c r="K30" s="783"/>
      <c r="L30" s="784"/>
      <c r="M30" s="778"/>
      <c r="N30" s="783"/>
      <c r="O30" s="783"/>
      <c r="P30" s="784"/>
      <c r="Q30" s="778"/>
      <c r="R30" s="742"/>
      <c r="S30" s="742"/>
      <c r="T30" s="743"/>
    </row>
    <row r="31" spans="1:20" s="37" customFormat="1" ht="13.5" customHeight="1">
      <c r="A31" s="40"/>
      <c r="B31" s="775"/>
      <c r="C31" s="776"/>
      <c r="D31" s="776"/>
      <c r="E31" s="777"/>
      <c r="F31" s="38" t="s">
        <v>77</v>
      </c>
      <c r="G31" s="39"/>
      <c r="H31" s="39"/>
      <c r="I31" s="778"/>
      <c r="J31" s="783"/>
      <c r="K31" s="783"/>
      <c r="L31" s="784"/>
      <c r="M31" s="778"/>
      <c r="N31" s="783"/>
      <c r="O31" s="783"/>
      <c r="P31" s="784"/>
      <c r="Q31" s="778"/>
      <c r="R31" s="742"/>
      <c r="S31" s="742"/>
      <c r="T31" s="743"/>
    </row>
    <row r="32" spans="1:20" ht="12.75" customHeight="1">
      <c r="A32" s="785" t="s">
        <v>12</v>
      </c>
      <c r="B32" s="722"/>
      <c r="C32" s="722"/>
      <c r="D32" s="722"/>
      <c r="E32" s="722"/>
      <c r="F32" s="740"/>
      <c r="G32" s="741"/>
      <c r="H32" s="741"/>
      <c r="I32" s="741"/>
      <c r="J32" s="741"/>
      <c r="K32" s="741"/>
      <c r="L32" s="741"/>
      <c r="M32" s="741"/>
      <c r="N32" s="741"/>
      <c r="O32" s="741"/>
      <c r="P32" s="741"/>
      <c r="Q32" s="741"/>
      <c r="R32" s="786"/>
      <c r="S32" s="786"/>
      <c r="T32" s="787"/>
    </row>
    <row r="33" spans="1:21" ht="12.75" customHeight="1">
      <c r="A33" s="785"/>
      <c r="B33" s="788" t="s">
        <v>11</v>
      </c>
      <c r="C33" s="788"/>
      <c r="D33" s="788"/>
      <c r="E33" s="788"/>
      <c r="F33" s="789" t="s">
        <v>78</v>
      </c>
      <c r="G33" s="790"/>
      <c r="H33" s="790"/>
      <c r="I33" s="790"/>
      <c r="J33" s="790"/>
      <c r="K33" s="790"/>
      <c r="L33" s="790"/>
      <c r="M33" s="790"/>
      <c r="N33" s="790"/>
      <c r="O33" s="790"/>
      <c r="P33" s="790"/>
      <c r="Q33" s="790"/>
      <c r="R33" s="786"/>
      <c r="S33" s="786"/>
      <c r="T33" s="787"/>
    </row>
    <row r="34" spans="1:21" ht="12.75" customHeight="1">
      <c r="A34" s="785"/>
      <c r="B34" s="788" t="s">
        <v>10</v>
      </c>
      <c r="C34" s="788"/>
      <c r="D34" s="788"/>
      <c r="E34" s="788"/>
      <c r="F34" s="789" t="s">
        <v>79</v>
      </c>
      <c r="G34" s="790"/>
      <c r="H34" s="790"/>
      <c r="I34" s="790"/>
      <c r="J34" s="790"/>
      <c r="K34" s="790"/>
      <c r="L34" s="790"/>
      <c r="M34" s="790"/>
      <c r="N34" s="790"/>
      <c r="O34" s="790"/>
      <c r="P34" s="790"/>
      <c r="Q34" s="790"/>
      <c r="R34" s="786"/>
      <c r="S34" s="786"/>
      <c r="T34" s="787"/>
    </row>
    <row r="35" spans="1:21" ht="12.75" customHeight="1">
      <c r="A35" s="785"/>
      <c r="B35" s="791" t="s">
        <v>48</v>
      </c>
      <c r="C35" s="792"/>
      <c r="D35" s="792"/>
      <c r="E35" s="793"/>
      <c r="F35" s="799" t="s">
        <v>47</v>
      </c>
      <c r="G35" s="800"/>
      <c r="H35" s="801" t="s">
        <v>46</v>
      </c>
      <c r="I35" s="801"/>
      <c r="J35" s="801"/>
      <c r="K35" s="801"/>
      <c r="L35" s="801"/>
      <c r="M35" s="801"/>
      <c r="N35" s="801"/>
      <c r="O35" s="801"/>
      <c r="P35" s="801"/>
      <c r="Q35" s="802"/>
      <c r="R35" s="41"/>
      <c r="S35" s="42"/>
      <c r="T35" s="43"/>
    </row>
    <row r="36" spans="1:21" ht="12.75" customHeight="1">
      <c r="A36" s="785"/>
      <c r="B36" s="794"/>
      <c r="C36" s="710"/>
      <c r="D36" s="710"/>
      <c r="E36" s="795"/>
      <c r="F36" s="799"/>
      <c r="G36" s="800"/>
      <c r="H36" s="803" t="s">
        <v>45</v>
      </c>
      <c r="I36" s="803"/>
      <c r="J36" s="803" t="s">
        <v>44</v>
      </c>
      <c r="K36" s="803"/>
      <c r="L36" s="803" t="s">
        <v>43</v>
      </c>
      <c r="M36" s="803"/>
      <c r="N36" s="803" t="s">
        <v>42</v>
      </c>
      <c r="O36" s="803"/>
      <c r="P36" s="803" t="s">
        <v>41</v>
      </c>
      <c r="Q36" s="804"/>
      <c r="R36" s="34"/>
      <c r="T36" s="35"/>
    </row>
    <row r="37" spans="1:21" ht="12.75" customHeight="1">
      <c r="A37" s="785"/>
      <c r="B37" s="794"/>
      <c r="C37" s="710"/>
      <c r="D37" s="710"/>
      <c r="E37" s="795"/>
      <c r="F37" s="805"/>
      <c r="G37" s="805"/>
      <c r="H37" s="805"/>
      <c r="I37" s="805"/>
      <c r="J37" s="805"/>
      <c r="K37" s="805"/>
      <c r="L37" s="805"/>
      <c r="M37" s="805"/>
      <c r="N37" s="805"/>
      <c r="O37" s="805"/>
      <c r="P37" s="805"/>
      <c r="Q37" s="812"/>
      <c r="R37" s="34"/>
      <c r="T37" s="35"/>
    </row>
    <row r="38" spans="1:21" ht="12.75" customHeight="1">
      <c r="A38" s="785"/>
      <c r="B38" s="794"/>
      <c r="C38" s="710"/>
      <c r="D38" s="710"/>
      <c r="E38" s="795"/>
      <c r="F38" s="805" t="s">
        <v>80</v>
      </c>
      <c r="G38" s="805"/>
      <c r="H38" s="805" t="s">
        <v>81</v>
      </c>
      <c r="I38" s="812"/>
      <c r="J38" s="813" t="s">
        <v>82</v>
      </c>
      <c r="K38" s="813"/>
      <c r="L38" s="44"/>
      <c r="M38" s="44"/>
      <c r="N38" s="44"/>
      <c r="O38" s="44"/>
      <c r="P38" s="44"/>
      <c r="Q38" s="44"/>
      <c r="R38" s="45"/>
      <c r="S38" s="45"/>
      <c r="T38" s="46"/>
      <c r="U38" s="45"/>
    </row>
    <row r="39" spans="1:21" ht="12.75" customHeight="1">
      <c r="A39" s="785"/>
      <c r="B39" s="794"/>
      <c r="C39" s="710"/>
      <c r="D39" s="710"/>
      <c r="E39" s="795"/>
      <c r="F39" s="805"/>
      <c r="G39" s="805"/>
      <c r="H39" s="805"/>
      <c r="I39" s="812"/>
      <c r="J39" s="813"/>
      <c r="K39" s="813"/>
      <c r="L39" s="45"/>
      <c r="M39" s="45"/>
      <c r="N39" s="45"/>
      <c r="O39" s="45"/>
      <c r="P39" s="45"/>
      <c r="Q39" s="45"/>
      <c r="R39" s="45"/>
      <c r="S39" s="45"/>
      <c r="T39" s="46"/>
      <c r="U39" s="45"/>
    </row>
    <row r="40" spans="1:21" ht="12.75" customHeight="1">
      <c r="A40" s="785"/>
      <c r="B40" s="796"/>
      <c r="C40" s="797"/>
      <c r="D40" s="797"/>
      <c r="E40" s="798"/>
      <c r="F40" s="812"/>
      <c r="G40" s="814"/>
      <c r="H40" s="812"/>
      <c r="I40" s="815"/>
      <c r="J40" s="805"/>
      <c r="K40" s="805"/>
      <c r="L40" s="47"/>
      <c r="M40" s="47"/>
      <c r="N40" s="47"/>
      <c r="O40" s="47"/>
      <c r="P40" s="47"/>
      <c r="Q40" s="47"/>
      <c r="R40" s="47"/>
      <c r="S40" s="47"/>
      <c r="T40" s="48"/>
      <c r="U40" s="45"/>
    </row>
    <row r="41" spans="1:21" ht="12.75" customHeight="1">
      <c r="A41" s="785"/>
      <c r="B41" s="789" t="s">
        <v>40</v>
      </c>
      <c r="C41" s="790"/>
      <c r="D41" s="790"/>
      <c r="E41" s="816"/>
      <c r="F41" s="740" t="s">
        <v>83</v>
      </c>
      <c r="G41" s="741"/>
      <c r="H41" s="741"/>
      <c r="I41" s="741"/>
      <c r="J41" s="741"/>
      <c r="K41" s="741"/>
      <c r="L41" s="741"/>
      <c r="M41" s="741"/>
      <c r="N41" s="741"/>
      <c r="O41" s="741"/>
      <c r="P41" s="741"/>
      <c r="Q41" s="741"/>
      <c r="R41" s="786"/>
      <c r="S41" s="786"/>
      <c r="T41" s="787"/>
    </row>
    <row r="42" spans="1:21" ht="12.75" customHeight="1">
      <c r="A42" s="785"/>
      <c r="B42" s="788" t="s">
        <v>39</v>
      </c>
      <c r="C42" s="788"/>
      <c r="D42" s="788"/>
      <c r="E42" s="788"/>
      <c r="F42" s="756"/>
      <c r="G42" s="757"/>
      <c r="H42" s="757"/>
      <c r="I42" s="757"/>
      <c r="J42" s="757"/>
      <c r="K42" s="757"/>
      <c r="L42" s="757"/>
      <c r="M42" s="757"/>
      <c r="N42" s="757"/>
      <c r="O42" s="757"/>
      <c r="P42" s="757"/>
      <c r="Q42" s="757"/>
      <c r="R42" s="786"/>
      <c r="S42" s="786"/>
      <c r="T42" s="787"/>
    </row>
    <row r="43" spans="1:21" ht="12.75" customHeight="1">
      <c r="A43" s="785"/>
      <c r="B43" s="789" t="s">
        <v>35</v>
      </c>
      <c r="C43" s="790"/>
      <c r="D43" s="790"/>
      <c r="E43" s="816"/>
      <c r="F43" s="740" t="s">
        <v>84</v>
      </c>
      <c r="G43" s="741"/>
      <c r="H43" s="741"/>
      <c r="I43" s="741"/>
      <c r="J43" s="741"/>
      <c r="K43" s="741"/>
      <c r="L43" s="741"/>
      <c r="M43" s="741"/>
      <c r="N43" s="741"/>
      <c r="O43" s="741"/>
      <c r="P43" s="741"/>
      <c r="Q43" s="741"/>
      <c r="R43" s="786"/>
      <c r="S43" s="786"/>
      <c r="T43" s="787"/>
    </row>
    <row r="44" spans="1:21" ht="12.75" customHeight="1">
      <c r="A44" s="785"/>
      <c r="B44" s="788" t="s">
        <v>9</v>
      </c>
      <c r="C44" s="788"/>
      <c r="D44" s="788"/>
      <c r="E44" s="788"/>
      <c r="F44" s="740"/>
      <c r="G44" s="741"/>
      <c r="H44" s="741"/>
      <c r="I44" s="741"/>
      <c r="J44" s="741"/>
      <c r="K44" s="741"/>
      <c r="L44" s="741"/>
      <c r="M44" s="741"/>
      <c r="N44" s="741"/>
      <c r="O44" s="741"/>
      <c r="P44" s="741"/>
      <c r="Q44" s="741"/>
      <c r="R44" s="786"/>
      <c r="S44" s="786"/>
      <c r="T44" s="787"/>
    </row>
    <row r="45" spans="1:21" ht="12.75" customHeight="1">
      <c r="A45" s="785"/>
      <c r="B45" s="788"/>
      <c r="C45" s="788"/>
      <c r="D45" s="788"/>
      <c r="E45" s="788"/>
      <c r="F45" s="740"/>
      <c r="G45" s="741"/>
      <c r="H45" s="741"/>
      <c r="I45" s="741"/>
      <c r="J45" s="741"/>
      <c r="K45" s="741"/>
      <c r="L45" s="741"/>
      <c r="M45" s="741"/>
      <c r="N45" s="741"/>
      <c r="O45" s="741"/>
      <c r="P45" s="741"/>
      <c r="Q45" s="741"/>
      <c r="R45" s="786"/>
      <c r="S45" s="786"/>
      <c r="T45" s="787"/>
    </row>
    <row r="46" spans="1:21" ht="12.75" customHeight="1">
      <c r="A46" s="785"/>
      <c r="B46" s="788" t="s">
        <v>8</v>
      </c>
      <c r="C46" s="788"/>
      <c r="D46" s="788"/>
      <c r="E46" s="788"/>
      <c r="F46" s="740"/>
      <c r="G46" s="741"/>
      <c r="H46" s="741"/>
      <c r="I46" s="741"/>
      <c r="J46" s="741"/>
      <c r="K46" s="741"/>
      <c r="L46" s="741"/>
      <c r="M46" s="741"/>
      <c r="N46" s="741"/>
      <c r="O46" s="741"/>
      <c r="P46" s="741"/>
      <c r="Q46" s="741"/>
      <c r="R46" s="786"/>
      <c r="S46" s="786"/>
      <c r="T46" s="787"/>
    </row>
    <row r="47" spans="1:21" ht="12.75" customHeight="1">
      <c r="A47" s="785"/>
      <c r="B47" s="788" t="s">
        <v>7</v>
      </c>
      <c r="C47" s="788"/>
      <c r="D47" s="788"/>
      <c r="E47" s="788"/>
      <c r="F47" s="747" t="s">
        <v>6</v>
      </c>
      <c r="G47" s="731"/>
      <c r="H47" s="731"/>
      <c r="I47" s="732"/>
      <c r="J47" s="747" t="s">
        <v>5</v>
      </c>
      <c r="K47" s="731"/>
      <c r="L47" s="731"/>
      <c r="M47" s="732"/>
      <c r="N47" s="740"/>
      <c r="O47" s="779"/>
      <c r="P47" s="779"/>
      <c r="Q47" s="779"/>
      <c r="R47" s="742"/>
      <c r="S47" s="742"/>
      <c r="T47" s="743"/>
    </row>
    <row r="48" spans="1:21" ht="12.75" customHeight="1">
      <c r="A48" s="785"/>
      <c r="B48" s="818"/>
      <c r="C48" s="818"/>
      <c r="D48" s="818"/>
      <c r="E48" s="818"/>
      <c r="F48" s="740" t="s">
        <v>4</v>
      </c>
      <c r="G48" s="741"/>
      <c r="H48" s="741"/>
      <c r="I48" s="721"/>
      <c r="J48" s="819" t="s">
        <v>3</v>
      </c>
      <c r="K48" s="820"/>
      <c r="L48" s="49"/>
      <c r="M48" s="50"/>
      <c r="N48" s="51" t="s">
        <v>2</v>
      </c>
      <c r="O48" s="746"/>
      <c r="P48" s="724"/>
      <c r="Q48" s="724"/>
      <c r="R48" s="725"/>
      <c r="S48" s="725"/>
      <c r="T48" s="35"/>
    </row>
    <row r="49" spans="1:20" ht="12.75" customHeight="1">
      <c r="A49" s="785"/>
      <c r="B49" s="818"/>
      <c r="C49" s="818"/>
      <c r="D49" s="818"/>
      <c r="E49" s="818"/>
      <c r="F49" s="740" t="s">
        <v>1</v>
      </c>
      <c r="G49" s="741"/>
      <c r="H49" s="741"/>
      <c r="I49" s="721"/>
      <c r="J49" s="740"/>
      <c r="K49" s="779"/>
      <c r="L49" s="779"/>
      <c r="M49" s="779"/>
      <c r="N49" s="779"/>
      <c r="O49" s="779"/>
      <c r="P49" s="779"/>
      <c r="Q49" s="779"/>
      <c r="R49" s="742"/>
      <c r="S49" s="742"/>
      <c r="T49" s="743"/>
    </row>
    <row r="50" spans="1:20" ht="12.75" customHeight="1">
      <c r="A50" s="821" t="s">
        <v>38</v>
      </c>
      <c r="B50" s="779"/>
      <c r="C50" s="779"/>
      <c r="D50" s="779"/>
      <c r="E50" s="822"/>
      <c r="F50" s="740" t="s">
        <v>37</v>
      </c>
      <c r="G50" s="721"/>
      <c r="H50" s="52"/>
      <c r="I50" s="52"/>
      <c r="J50" s="53"/>
      <c r="K50" s="54"/>
      <c r="L50" s="823" t="s">
        <v>36</v>
      </c>
      <c r="M50" s="823"/>
      <c r="N50" s="823"/>
      <c r="O50" s="55"/>
      <c r="P50" s="56"/>
      <c r="Q50" s="56"/>
      <c r="R50" s="56"/>
      <c r="S50" s="56"/>
      <c r="T50" s="57"/>
    </row>
    <row r="51" spans="1:20" ht="26.25" customHeight="1">
      <c r="A51" s="824" t="s">
        <v>61</v>
      </c>
      <c r="B51" s="786"/>
      <c r="C51" s="786"/>
      <c r="D51" s="786"/>
      <c r="E51" s="825"/>
      <c r="F51" s="740"/>
      <c r="G51" s="741"/>
      <c r="H51" s="741"/>
      <c r="I51" s="741"/>
      <c r="J51" s="741"/>
      <c r="K51" s="741"/>
      <c r="L51" s="741"/>
      <c r="M51" s="741"/>
      <c r="N51" s="741"/>
      <c r="O51" s="741"/>
      <c r="P51" s="741"/>
      <c r="Q51" s="741"/>
      <c r="R51" s="786"/>
      <c r="S51" s="786"/>
      <c r="T51" s="787"/>
    </row>
    <row r="52" spans="1:20" ht="39" customHeight="1" thickBot="1">
      <c r="A52" s="826" t="s">
        <v>62</v>
      </c>
      <c r="B52" s="827"/>
      <c r="C52" s="827"/>
      <c r="D52" s="827"/>
      <c r="E52" s="827"/>
      <c r="F52" s="806" t="s">
        <v>85</v>
      </c>
      <c r="G52" s="807"/>
      <c r="H52" s="807"/>
      <c r="I52" s="807"/>
      <c r="J52" s="807"/>
      <c r="K52" s="807"/>
      <c r="L52" s="807"/>
      <c r="M52" s="807"/>
      <c r="N52" s="807"/>
      <c r="O52" s="807"/>
      <c r="P52" s="807"/>
      <c r="Q52" s="807"/>
      <c r="R52" s="808"/>
      <c r="S52" s="808"/>
      <c r="T52" s="809"/>
    </row>
    <row r="53" spans="1:20" ht="12.75" customHeight="1">
      <c r="A53" s="29" t="s">
        <v>0</v>
      </c>
    </row>
    <row r="54" spans="1:20" ht="12.75" customHeight="1">
      <c r="A54" s="810" t="s">
        <v>86</v>
      </c>
      <c r="B54" s="811"/>
      <c r="C54" s="811"/>
      <c r="D54" s="811"/>
      <c r="E54" s="811"/>
      <c r="F54" s="811"/>
      <c r="G54" s="811"/>
      <c r="H54" s="811"/>
      <c r="I54" s="811"/>
      <c r="J54" s="811"/>
      <c r="K54" s="811"/>
      <c r="L54" s="811"/>
      <c r="M54" s="811"/>
      <c r="N54" s="811"/>
      <c r="O54" s="811"/>
      <c r="P54" s="811"/>
      <c r="Q54" s="811"/>
      <c r="R54" s="811"/>
      <c r="S54" s="811"/>
      <c r="T54" s="811"/>
    </row>
    <row r="55" spans="1:20" ht="12.75" customHeight="1">
      <c r="A55" s="810" t="s">
        <v>63</v>
      </c>
      <c r="B55" s="811"/>
      <c r="C55" s="811"/>
      <c r="D55" s="811"/>
      <c r="E55" s="811"/>
      <c r="F55" s="811"/>
      <c r="G55" s="811"/>
      <c r="H55" s="811"/>
      <c r="I55" s="811"/>
      <c r="J55" s="811"/>
      <c r="K55" s="811"/>
      <c r="L55" s="811"/>
      <c r="M55" s="811"/>
      <c r="N55" s="811"/>
      <c r="O55" s="811"/>
      <c r="P55" s="811"/>
      <c r="Q55" s="811"/>
      <c r="R55" s="811"/>
      <c r="S55" s="811"/>
      <c r="T55" s="811"/>
    </row>
    <row r="56" spans="1:20" ht="12.75" customHeight="1">
      <c r="A56" s="810" t="s">
        <v>87</v>
      </c>
      <c r="B56" s="811"/>
      <c r="C56" s="811"/>
      <c r="D56" s="811"/>
      <c r="E56" s="811"/>
      <c r="F56" s="811"/>
      <c r="G56" s="811"/>
      <c r="H56" s="811"/>
      <c r="I56" s="811"/>
      <c r="J56" s="811"/>
      <c r="K56" s="811"/>
      <c r="L56" s="811"/>
      <c r="M56" s="811"/>
      <c r="N56" s="811"/>
      <c r="O56" s="811"/>
      <c r="P56" s="811"/>
      <c r="Q56" s="811"/>
      <c r="R56" s="811"/>
      <c r="S56" s="811"/>
      <c r="T56" s="811"/>
    </row>
    <row r="57" spans="1:20" s="30" customFormat="1" ht="13.5" customHeight="1">
      <c r="A57" s="810" t="s">
        <v>88</v>
      </c>
      <c r="B57" s="810"/>
      <c r="C57" s="810"/>
      <c r="D57" s="810"/>
      <c r="E57" s="810"/>
      <c r="F57" s="810"/>
      <c r="G57" s="810"/>
      <c r="H57" s="810"/>
      <c r="I57" s="810"/>
      <c r="J57" s="810"/>
      <c r="K57" s="810"/>
      <c r="L57" s="810"/>
      <c r="M57" s="810"/>
      <c r="N57" s="810"/>
      <c r="O57" s="810"/>
      <c r="P57" s="810"/>
      <c r="Q57" s="810"/>
    </row>
    <row r="58" spans="1:20" ht="12.75" customHeight="1">
      <c r="A58" s="810" t="s">
        <v>89</v>
      </c>
      <c r="B58" s="811"/>
      <c r="C58" s="811"/>
      <c r="D58" s="811"/>
      <c r="E58" s="811"/>
      <c r="F58" s="811"/>
      <c r="G58" s="811"/>
      <c r="H58" s="811"/>
      <c r="I58" s="811"/>
      <c r="J58" s="811"/>
      <c r="K58" s="811"/>
      <c r="L58" s="811"/>
      <c r="M58" s="811"/>
      <c r="N58" s="811"/>
      <c r="O58" s="811"/>
      <c r="P58" s="811"/>
      <c r="Q58" s="811"/>
      <c r="R58" s="811"/>
      <c r="S58" s="811"/>
      <c r="T58" s="811"/>
    </row>
    <row r="59" spans="1:20" ht="12.75" customHeight="1">
      <c r="A59" s="810" t="s">
        <v>90</v>
      </c>
      <c r="B59" s="811"/>
      <c r="C59" s="811"/>
      <c r="D59" s="811"/>
      <c r="E59" s="811"/>
      <c r="F59" s="811"/>
      <c r="G59" s="811"/>
      <c r="H59" s="811"/>
      <c r="I59" s="811"/>
      <c r="J59" s="811"/>
      <c r="K59" s="811"/>
      <c r="L59" s="811"/>
      <c r="M59" s="811"/>
      <c r="N59" s="811"/>
      <c r="O59" s="811"/>
      <c r="P59" s="811"/>
      <c r="Q59" s="811"/>
      <c r="R59" s="811"/>
      <c r="S59" s="811"/>
      <c r="T59" s="811"/>
    </row>
    <row r="60" spans="1:20" ht="12.75" customHeight="1">
      <c r="A60" s="810" t="s">
        <v>91</v>
      </c>
      <c r="B60" s="811"/>
      <c r="C60" s="811"/>
      <c r="D60" s="811"/>
      <c r="E60" s="811"/>
      <c r="F60" s="811"/>
      <c r="G60" s="811"/>
      <c r="H60" s="811"/>
      <c r="I60" s="811"/>
      <c r="J60" s="811"/>
      <c r="K60" s="811"/>
      <c r="L60" s="811"/>
      <c r="M60" s="811"/>
      <c r="N60" s="811"/>
      <c r="O60" s="811"/>
      <c r="P60" s="811"/>
      <c r="Q60" s="811"/>
      <c r="R60" s="811"/>
      <c r="S60" s="811"/>
      <c r="T60" s="811"/>
    </row>
    <row r="61" spans="1:20" ht="12.75" customHeight="1">
      <c r="A61" s="58"/>
      <c r="B61" s="28"/>
      <c r="C61" s="28"/>
      <c r="D61" s="28"/>
      <c r="E61" s="28"/>
      <c r="F61" s="28"/>
      <c r="G61" s="28"/>
      <c r="H61" s="28"/>
      <c r="I61" s="28"/>
      <c r="J61" s="28"/>
      <c r="K61" s="28"/>
      <c r="L61" s="28"/>
      <c r="M61" s="28"/>
      <c r="N61" s="28"/>
      <c r="O61" s="28"/>
      <c r="P61" s="28"/>
      <c r="Q61" s="28"/>
    </row>
    <row r="62" spans="1:20" ht="12.75" customHeight="1">
      <c r="A62" s="817"/>
      <c r="B62" s="817"/>
      <c r="C62" s="817"/>
    </row>
    <row r="63" spans="1:20" ht="12.75" customHeight="1">
      <c r="A63" s="817"/>
      <c r="B63" s="817"/>
      <c r="C63" s="817"/>
    </row>
    <row r="64" spans="1:20" ht="12.75" customHeight="1">
      <c r="A64" s="817"/>
      <c r="B64" s="817"/>
      <c r="C64" s="817"/>
    </row>
    <row r="65" spans="1:3" ht="12.75" customHeight="1">
      <c r="A65" s="817"/>
      <c r="B65" s="817"/>
      <c r="C65" s="817"/>
    </row>
    <row r="66" spans="1:3" ht="12.75" customHeight="1">
      <c r="A66" s="817"/>
      <c r="B66" s="817"/>
      <c r="C66" s="817"/>
    </row>
  </sheetData>
  <mergeCells count="169">
    <mergeCell ref="A62:C62"/>
    <mergeCell ref="A63:C63"/>
    <mergeCell ref="B42:E42"/>
    <mergeCell ref="F42:T42"/>
    <mergeCell ref="B43:E43"/>
    <mergeCell ref="F43:T43"/>
    <mergeCell ref="A64:C64"/>
    <mergeCell ref="A65:C65"/>
    <mergeCell ref="A66:C66"/>
    <mergeCell ref="B47:E49"/>
    <mergeCell ref="F47:I47"/>
    <mergeCell ref="J47:M47"/>
    <mergeCell ref="N47:T47"/>
    <mergeCell ref="F48:I48"/>
    <mergeCell ref="J48:K48"/>
    <mergeCell ref="O48:S48"/>
    <mergeCell ref="F49:I49"/>
    <mergeCell ref="J49:T49"/>
    <mergeCell ref="A50:E50"/>
    <mergeCell ref="F50:G50"/>
    <mergeCell ref="L50:N50"/>
    <mergeCell ref="A51:E51"/>
    <mergeCell ref="F51:T51"/>
    <mergeCell ref="A52:E52"/>
    <mergeCell ref="F52:T52"/>
    <mergeCell ref="A54:T54"/>
    <mergeCell ref="A55:T55"/>
    <mergeCell ref="A56:T56"/>
    <mergeCell ref="A57:Q57"/>
    <mergeCell ref="A58:T58"/>
    <mergeCell ref="A59:T59"/>
    <mergeCell ref="A60:T60"/>
    <mergeCell ref="P37:Q37"/>
    <mergeCell ref="F38:G39"/>
    <mergeCell ref="H38:I39"/>
    <mergeCell ref="J38:K39"/>
    <mergeCell ref="F40:G40"/>
    <mergeCell ref="H40:I40"/>
    <mergeCell ref="J40:K40"/>
    <mergeCell ref="B41:E41"/>
    <mergeCell ref="F41:T41"/>
    <mergeCell ref="A32:E32"/>
    <mergeCell ref="F32:T32"/>
    <mergeCell ref="A33:A49"/>
    <mergeCell ref="B33:E33"/>
    <mergeCell ref="F33:T33"/>
    <mergeCell ref="B34:E34"/>
    <mergeCell ref="F34:T34"/>
    <mergeCell ref="B44:E45"/>
    <mergeCell ref="F44:T45"/>
    <mergeCell ref="B46:E46"/>
    <mergeCell ref="F46:T46"/>
    <mergeCell ref="B35:E40"/>
    <mergeCell ref="F35:G36"/>
    <mergeCell ref="H35:Q35"/>
    <mergeCell ref="H36:I36"/>
    <mergeCell ref="J36:K36"/>
    <mergeCell ref="L36:M36"/>
    <mergeCell ref="N36:O36"/>
    <mergeCell ref="P36:Q36"/>
    <mergeCell ref="F37:G37"/>
    <mergeCell ref="H37:I37"/>
    <mergeCell ref="J37:K37"/>
    <mergeCell ref="L37:M37"/>
    <mergeCell ref="N37:O37"/>
    <mergeCell ref="B26:E26"/>
    <mergeCell ref="F26:H26"/>
    <mergeCell ref="I26:K26"/>
    <mergeCell ref="L26:N26"/>
    <mergeCell ref="O26:Q26"/>
    <mergeCell ref="B27:E31"/>
    <mergeCell ref="F27:T27"/>
    <mergeCell ref="I28:L28"/>
    <mergeCell ref="M28:P28"/>
    <mergeCell ref="Q28:T28"/>
    <mergeCell ref="I29:L29"/>
    <mergeCell ref="M29:P29"/>
    <mergeCell ref="Q29:T29"/>
    <mergeCell ref="I30:L30"/>
    <mergeCell ref="M30:P30"/>
    <mergeCell ref="Q30:T30"/>
    <mergeCell ref="I31:L31"/>
    <mergeCell ref="M31:P31"/>
    <mergeCell ref="Q31:T31"/>
    <mergeCell ref="M23:N23"/>
    <mergeCell ref="P23:Q23"/>
    <mergeCell ref="D24:E24"/>
    <mergeCell ref="G24:H24"/>
    <mergeCell ref="J24:K24"/>
    <mergeCell ref="M24:N24"/>
    <mergeCell ref="P24:Q24"/>
    <mergeCell ref="B25:E25"/>
    <mergeCell ref="F25:H25"/>
    <mergeCell ref="I25:K25"/>
    <mergeCell ref="L25:N25"/>
    <mergeCell ref="O25:Q25"/>
    <mergeCell ref="B23:C24"/>
    <mergeCell ref="D23:E23"/>
    <mergeCell ref="G23:H23"/>
    <mergeCell ref="J23:K23"/>
    <mergeCell ref="B21:E22"/>
    <mergeCell ref="F21:H21"/>
    <mergeCell ref="I21:K21"/>
    <mergeCell ref="L21:N21"/>
    <mergeCell ref="O21:Q21"/>
    <mergeCell ref="G22:H22"/>
    <mergeCell ref="J22:K22"/>
    <mergeCell ref="M22:N22"/>
    <mergeCell ref="P22:Q22"/>
    <mergeCell ref="J18:K18"/>
    <mergeCell ref="M18:N18"/>
    <mergeCell ref="P18:Q18"/>
    <mergeCell ref="S18:T18"/>
    <mergeCell ref="B19:E19"/>
    <mergeCell ref="F19:H19"/>
    <mergeCell ref="I19:K19"/>
    <mergeCell ref="L19:N19"/>
    <mergeCell ref="O19:Q19"/>
    <mergeCell ref="R19:T19"/>
    <mergeCell ref="D18:E18"/>
    <mergeCell ref="G18:H18"/>
    <mergeCell ref="B20:E20"/>
    <mergeCell ref="F20:H20"/>
    <mergeCell ref="I20:K20"/>
    <mergeCell ref="L20:N20"/>
    <mergeCell ref="O20:Q20"/>
    <mergeCell ref="R20:T20"/>
    <mergeCell ref="A15:E16"/>
    <mergeCell ref="F15:H15"/>
    <mergeCell ref="I15:K15"/>
    <mergeCell ref="L15:N15"/>
    <mergeCell ref="O15:Q15"/>
    <mergeCell ref="R15:T15"/>
    <mergeCell ref="G16:H16"/>
    <mergeCell ref="J16:K16"/>
    <mergeCell ref="M16:N16"/>
    <mergeCell ref="P16:Q16"/>
    <mergeCell ref="S16:T16"/>
    <mergeCell ref="B17:C18"/>
    <mergeCell ref="D17:E17"/>
    <mergeCell ref="G17:H17"/>
    <mergeCell ref="J17:K17"/>
    <mergeCell ref="M17:N17"/>
    <mergeCell ref="P17:Q17"/>
    <mergeCell ref="S17:T17"/>
    <mergeCell ref="B11:C11"/>
    <mergeCell ref="D11:E11"/>
    <mergeCell ref="F11:J11"/>
    <mergeCell ref="K11:L11"/>
    <mergeCell ref="M11:T11"/>
    <mergeCell ref="A12:I12"/>
    <mergeCell ref="J12:T12"/>
    <mergeCell ref="A13:B13"/>
    <mergeCell ref="C13:D13"/>
    <mergeCell ref="J13:K14"/>
    <mergeCell ref="L13:T13"/>
    <mergeCell ref="A14:B14"/>
    <mergeCell ref="C14:D14"/>
    <mergeCell ref="E14:I14"/>
    <mergeCell ref="A3:A4"/>
    <mergeCell ref="I3:I4"/>
    <mergeCell ref="N4:O4"/>
    <mergeCell ref="P4:T4"/>
    <mergeCell ref="B6:C6"/>
    <mergeCell ref="D6:T6"/>
    <mergeCell ref="B7:C7"/>
    <mergeCell ref="D7:T7"/>
    <mergeCell ref="B8:C10"/>
    <mergeCell ref="I9:J9"/>
  </mergeCells>
  <phoneticPr fontId="4"/>
  <printOptions horizontalCentered="1" verticalCentered="1"/>
  <pageMargins left="0.6692913385826772" right="0.19685039370078741" top="0.47244094488188981" bottom="0.27559055118110237" header="0.31496062992125984" footer="0.19685039370078741"/>
  <pageSetup paperSize="9" scale="103" orientation="portrait" blackAndWhite="1"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8"/>
  <sheetViews>
    <sheetView showGridLines="0" view="pageBreakPreview" zoomScaleNormal="100" zoomScaleSheetLayoutView="100" workbookViewId="0">
      <selection activeCell="I1" sqref="I1:J1"/>
    </sheetView>
  </sheetViews>
  <sheetFormatPr defaultColWidth="3.875" defaultRowHeight="13.5"/>
  <cols>
    <col min="1" max="1" width="5.625" style="656" customWidth="1"/>
    <col min="2" max="5" width="8.625" style="656" customWidth="1"/>
    <col min="6" max="6" width="9.875" style="656" customWidth="1"/>
    <col min="7" max="7" width="8.625" style="656" customWidth="1"/>
    <col min="8" max="13" width="4.625" style="656" customWidth="1"/>
    <col min="14" max="16384" width="3.875" style="150"/>
  </cols>
  <sheetData>
    <row r="1" spans="1:16" ht="15" customHeight="1">
      <c r="A1" s="618" t="s">
        <v>584</v>
      </c>
      <c r="B1" s="619"/>
      <c r="C1" s="619"/>
      <c r="D1" s="619"/>
      <c r="E1" s="619"/>
      <c r="F1" s="619"/>
      <c r="G1" s="619"/>
      <c r="H1" s="619"/>
      <c r="I1" s="619"/>
      <c r="J1" s="619"/>
      <c r="K1" s="619"/>
      <c r="L1" s="619"/>
      <c r="M1" s="619"/>
      <c r="N1" s="1028" t="s">
        <v>374</v>
      </c>
      <c r="O1" s="1028"/>
      <c r="P1" s="1028"/>
    </row>
    <row r="2" spans="1:16" ht="15" customHeight="1">
      <c r="A2" s="620"/>
      <c r="B2" s="620"/>
      <c r="C2" s="620"/>
      <c r="D2" s="620"/>
      <c r="E2" s="621"/>
      <c r="F2" s="621"/>
      <c r="G2" s="622"/>
      <c r="H2" s="623"/>
      <c r="I2" s="623"/>
      <c r="J2" s="623"/>
      <c r="K2" s="623"/>
      <c r="L2" s="624"/>
      <c r="M2" s="624"/>
      <c r="N2" s="151"/>
      <c r="O2" s="152"/>
    </row>
    <row r="3" spans="1:16" ht="15" customHeight="1">
      <c r="A3" s="1212" t="s">
        <v>585</v>
      </c>
      <c r="B3" s="625" t="s">
        <v>25</v>
      </c>
      <c r="C3" s="1215" t="str">
        <f>IF(基本情報入力シート!$D$22="","",基本情報入力シート!$D$22)</f>
        <v/>
      </c>
      <c r="D3" s="1216"/>
      <c r="E3" s="1216"/>
      <c r="F3" s="1216"/>
      <c r="G3" s="1216"/>
      <c r="H3" s="1216"/>
      <c r="I3" s="1216"/>
      <c r="J3" s="1216"/>
      <c r="K3" s="1216"/>
      <c r="L3" s="1216"/>
      <c r="M3" s="1217"/>
      <c r="N3" s="152"/>
      <c r="O3" s="152"/>
    </row>
    <row r="4" spans="1:16" ht="15" customHeight="1">
      <c r="A4" s="1213"/>
      <c r="B4" s="626" t="s">
        <v>34</v>
      </c>
      <c r="C4" s="1218" t="str">
        <f>IF(基本情報入力シート!$D$23="","",基本情報入力シート!$D$23)</f>
        <v/>
      </c>
      <c r="D4" s="1219"/>
      <c r="E4" s="1219"/>
      <c r="F4" s="1219"/>
      <c r="G4" s="1219"/>
      <c r="H4" s="1219"/>
      <c r="I4" s="1219"/>
      <c r="J4" s="1219"/>
      <c r="K4" s="1219"/>
      <c r="L4" s="1219"/>
      <c r="M4" s="1220"/>
      <c r="N4" s="152"/>
      <c r="O4" s="152"/>
    </row>
    <row r="5" spans="1:16" ht="15" customHeight="1">
      <c r="A5" s="1213"/>
      <c r="B5" s="1221" t="s">
        <v>33</v>
      </c>
      <c r="C5" s="627" t="s">
        <v>586</v>
      </c>
      <c r="D5" s="1224" t="str">
        <f>IF(基本情報入力シート!$E$20="","",基本情報入力シート!$E$20)</f>
        <v/>
      </c>
      <c r="E5" s="1224"/>
      <c r="F5" s="1224"/>
      <c r="G5" s="628" t="s">
        <v>587</v>
      </c>
      <c r="H5" s="628"/>
      <c r="I5" s="628"/>
      <c r="J5" s="628"/>
      <c r="K5" s="628"/>
      <c r="L5" s="628"/>
      <c r="M5" s="629"/>
      <c r="N5" s="152"/>
      <c r="O5" s="152"/>
    </row>
    <row r="6" spans="1:16" ht="15" customHeight="1">
      <c r="A6" s="1213"/>
      <c r="B6" s="1222"/>
      <c r="C6" s="965" t="str">
        <f>IF(基本情報入力シート!$D$21="","",基本情報入力シート!$D$21)</f>
        <v/>
      </c>
      <c r="D6" s="966"/>
      <c r="E6" s="966"/>
      <c r="F6" s="966"/>
      <c r="G6" s="966"/>
      <c r="H6" s="966"/>
      <c r="I6" s="966"/>
      <c r="J6" s="966"/>
      <c r="K6" s="966"/>
      <c r="L6" s="966"/>
      <c r="M6" s="967"/>
      <c r="N6" s="152"/>
      <c r="O6" s="152"/>
    </row>
    <row r="7" spans="1:16" ht="15" customHeight="1">
      <c r="A7" s="1213"/>
      <c r="B7" s="1223"/>
      <c r="C7" s="968"/>
      <c r="D7" s="969"/>
      <c r="E7" s="969"/>
      <c r="F7" s="969"/>
      <c r="G7" s="969"/>
      <c r="H7" s="969"/>
      <c r="I7" s="969"/>
      <c r="J7" s="969"/>
      <c r="K7" s="969"/>
      <c r="L7" s="969"/>
      <c r="M7" s="970"/>
      <c r="N7" s="152"/>
      <c r="O7" s="152"/>
    </row>
    <row r="8" spans="1:16" ht="15" customHeight="1">
      <c r="A8" s="1213"/>
      <c r="B8" s="630" t="s">
        <v>31</v>
      </c>
      <c r="C8" s="631" t="s">
        <v>30</v>
      </c>
      <c r="D8" s="1225" t="str">
        <f>IF(基本情報入力シート!$D$24="","",基本情報入力シート!$D$24)</f>
        <v/>
      </c>
      <c r="E8" s="1225"/>
      <c r="F8" s="1226"/>
      <c r="G8" s="632" t="s">
        <v>589</v>
      </c>
      <c r="H8" s="1226" t="str">
        <f>IF(基本情報入力シート!$D$25="","",基本情報入力シート!$D$25)</f>
        <v/>
      </c>
      <c r="I8" s="1226"/>
      <c r="J8" s="1226"/>
      <c r="K8" s="1226"/>
      <c r="L8" s="1226"/>
      <c r="M8" s="1226"/>
      <c r="N8" s="152"/>
      <c r="O8" s="152"/>
    </row>
    <row r="9" spans="1:16" ht="15" customHeight="1">
      <c r="A9" s="1214"/>
      <c r="B9" s="633" t="s">
        <v>590</v>
      </c>
      <c r="C9" s="1227" t="str">
        <f>IF(基本情報入力シート!$D$26="","",基本情報入力シート!$D$26)</f>
        <v/>
      </c>
      <c r="D9" s="1228"/>
      <c r="E9" s="1228"/>
      <c r="F9" s="1228"/>
      <c r="G9" s="1228"/>
      <c r="H9" s="1228"/>
      <c r="I9" s="1228"/>
      <c r="J9" s="1228"/>
      <c r="K9" s="1228"/>
      <c r="L9" s="1228"/>
      <c r="M9" s="1229"/>
      <c r="N9" s="152"/>
      <c r="O9" s="152"/>
    </row>
    <row r="10" spans="1:16" ht="15" customHeight="1">
      <c r="A10" s="1212" t="s">
        <v>591</v>
      </c>
      <c r="B10" s="634" t="s">
        <v>25</v>
      </c>
      <c r="C10" s="1232" t="str">
        <f>PHONETIC(C11)</f>
        <v/>
      </c>
      <c r="D10" s="1233"/>
      <c r="E10" s="1234"/>
      <c r="F10" s="1235" t="s">
        <v>592</v>
      </c>
      <c r="G10" s="1236"/>
      <c r="H10" s="1237"/>
      <c r="I10" s="1237"/>
      <c r="J10" s="1237"/>
      <c r="K10" s="1237"/>
      <c r="L10" s="1237"/>
      <c r="M10" s="1238"/>
      <c r="N10" s="152"/>
      <c r="O10" s="152"/>
    </row>
    <row r="11" spans="1:16" ht="15" customHeight="1">
      <c r="A11" s="1213"/>
      <c r="B11" s="635" t="s">
        <v>22</v>
      </c>
      <c r="C11" s="1242"/>
      <c r="D11" s="1243"/>
      <c r="E11" s="1244"/>
      <c r="F11" s="1235"/>
      <c r="G11" s="1239"/>
      <c r="H11" s="1240"/>
      <c r="I11" s="1240"/>
      <c r="J11" s="1240"/>
      <c r="K11" s="1240"/>
      <c r="L11" s="1240"/>
      <c r="M11" s="1241"/>
      <c r="N11" s="152"/>
      <c r="O11" s="152"/>
    </row>
    <row r="12" spans="1:16" ht="15" customHeight="1">
      <c r="A12" s="1213"/>
      <c r="B12" s="1245" t="s">
        <v>593</v>
      </c>
      <c r="C12" s="627" t="s">
        <v>586</v>
      </c>
      <c r="D12" s="1248"/>
      <c r="E12" s="1248"/>
      <c r="F12" s="1248"/>
      <c r="G12" s="628" t="s">
        <v>587</v>
      </c>
      <c r="H12" s="628"/>
      <c r="I12" s="628"/>
      <c r="J12" s="628"/>
      <c r="K12" s="628"/>
      <c r="L12" s="628"/>
      <c r="M12" s="629"/>
      <c r="N12" s="152"/>
      <c r="O12" s="152"/>
    </row>
    <row r="13" spans="1:16" ht="15" customHeight="1">
      <c r="A13" s="1213"/>
      <c r="B13" s="1246"/>
      <c r="C13" s="1249"/>
      <c r="D13" s="1250"/>
      <c r="E13" s="1250"/>
      <c r="F13" s="1250"/>
      <c r="G13" s="1250"/>
      <c r="H13" s="1250"/>
      <c r="I13" s="1250"/>
      <c r="J13" s="1250"/>
      <c r="K13" s="1250"/>
      <c r="L13" s="1250"/>
      <c r="M13" s="1251"/>
      <c r="N13" s="152"/>
      <c r="O13" s="152"/>
    </row>
    <row r="14" spans="1:16" ht="15" customHeight="1">
      <c r="A14" s="1213"/>
      <c r="B14" s="1247"/>
      <c r="C14" s="1252"/>
      <c r="D14" s="1253"/>
      <c r="E14" s="1253"/>
      <c r="F14" s="1253"/>
      <c r="G14" s="1253"/>
      <c r="H14" s="1253"/>
      <c r="I14" s="1253"/>
      <c r="J14" s="1253"/>
      <c r="K14" s="1253"/>
      <c r="L14" s="1253"/>
      <c r="M14" s="1254"/>
      <c r="N14" s="152"/>
      <c r="O14" s="152"/>
    </row>
    <row r="15" spans="1:16" ht="15" customHeight="1">
      <c r="A15" s="1213"/>
      <c r="B15" s="1276" t="s">
        <v>594</v>
      </c>
      <c r="C15" s="1277"/>
      <c r="D15" s="1277"/>
      <c r="E15" s="1277"/>
      <c r="F15" s="1277"/>
      <c r="G15" s="1278"/>
      <c r="H15" s="1279"/>
      <c r="I15" s="1280"/>
      <c r="J15" s="1280"/>
      <c r="K15" s="1280"/>
      <c r="L15" s="1280"/>
      <c r="M15" s="1281"/>
      <c r="N15" s="152"/>
      <c r="O15" s="152"/>
    </row>
    <row r="16" spans="1:16" ht="15" customHeight="1">
      <c r="A16" s="1213"/>
      <c r="B16" s="1255" t="s">
        <v>595</v>
      </c>
      <c r="C16" s="1256"/>
      <c r="D16" s="1261" t="s">
        <v>596</v>
      </c>
      <c r="E16" s="1262"/>
      <c r="F16" s="1263"/>
      <c r="G16" s="1263"/>
      <c r="H16" s="1264"/>
      <c r="I16" s="1264"/>
      <c r="J16" s="1264"/>
      <c r="K16" s="1263"/>
      <c r="L16" s="1263"/>
      <c r="M16" s="1265"/>
      <c r="N16" s="152"/>
      <c r="O16" s="152"/>
    </row>
    <row r="17" spans="1:15" ht="15" customHeight="1">
      <c r="A17" s="1213"/>
      <c r="B17" s="1257"/>
      <c r="C17" s="1258"/>
      <c r="D17" s="1266" t="s">
        <v>597</v>
      </c>
      <c r="E17" s="1267"/>
      <c r="F17" s="1270"/>
      <c r="G17" s="1271"/>
      <c r="H17" s="1271"/>
      <c r="I17" s="1271"/>
      <c r="J17" s="1271"/>
      <c r="K17" s="1271"/>
      <c r="L17" s="1271"/>
      <c r="M17" s="1272"/>
      <c r="N17" s="152"/>
      <c r="O17" s="152"/>
    </row>
    <row r="18" spans="1:15" ht="15" customHeight="1">
      <c r="A18" s="1213"/>
      <c r="B18" s="1259"/>
      <c r="C18" s="1260"/>
      <c r="D18" s="1268"/>
      <c r="E18" s="1269"/>
      <c r="F18" s="1273"/>
      <c r="G18" s="1274"/>
      <c r="H18" s="1274"/>
      <c r="I18" s="1274"/>
      <c r="J18" s="1274"/>
      <c r="K18" s="1274"/>
      <c r="L18" s="1274"/>
      <c r="M18" s="1275"/>
      <c r="N18" s="152"/>
      <c r="O18" s="152"/>
    </row>
    <row r="19" spans="1:15" ht="15" customHeight="1">
      <c r="A19" s="1230" t="s">
        <v>598</v>
      </c>
      <c r="B19" s="634" t="s">
        <v>25</v>
      </c>
      <c r="C19" s="1232" t="str">
        <f>PHONETIC(C20)</f>
        <v/>
      </c>
      <c r="D19" s="1233"/>
      <c r="E19" s="1234"/>
      <c r="F19" s="1235" t="s">
        <v>592</v>
      </c>
      <c r="G19" s="1236"/>
      <c r="H19" s="1237"/>
      <c r="I19" s="1237"/>
      <c r="J19" s="1237"/>
      <c r="K19" s="1237"/>
      <c r="L19" s="1237"/>
      <c r="M19" s="1238"/>
      <c r="N19" s="152"/>
      <c r="O19" s="152"/>
    </row>
    <row r="20" spans="1:15" ht="15" customHeight="1">
      <c r="A20" s="1231"/>
      <c r="B20" s="635" t="s">
        <v>22</v>
      </c>
      <c r="C20" s="1242"/>
      <c r="D20" s="1243"/>
      <c r="E20" s="1244"/>
      <c r="F20" s="1235"/>
      <c r="G20" s="1239"/>
      <c r="H20" s="1240"/>
      <c r="I20" s="1240"/>
      <c r="J20" s="1240"/>
      <c r="K20" s="1240"/>
      <c r="L20" s="1240"/>
      <c r="M20" s="1241"/>
      <c r="N20" s="152"/>
      <c r="O20" s="152"/>
    </row>
    <row r="21" spans="1:15" ht="15" customHeight="1">
      <c r="A21" s="1231"/>
      <c r="B21" s="1245" t="s">
        <v>593</v>
      </c>
      <c r="C21" s="627" t="s">
        <v>586</v>
      </c>
      <c r="D21" s="1248"/>
      <c r="E21" s="1248"/>
      <c r="F21" s="1248"/>
      <c r="G21" s="628" t="s">
        <v>587</v>
      </c>
      <c r="H21" s="628"/>
      <c r="I21" s="628"/>
      <c r="J21" s="628"/>
      <c r="K21" s="628"/>
      <c r="L21" s="628"/>
      <c r="M21" s="629"/>
      <c r="N21" s="152"/>
      <c r="O21" s="152"/>
    </row>
    <row r="22" spans="1:15" ht="15" customHeight="1">
      <c r="A22" s="1231"/>
      <c r="B22" s="1246"/>
      <c r="C22" s="1249"/>
      <c r="D22" s="1250"/>
      <c r="E22" s="1250"/>
      <c r="F22" s="1250"/>
      <c r="G22" s="1250"/>
      <c r="H22" s="1250"/>
      <c r="I22" s="1250"/>
      <c r="J22" s="1250"/>
      <c r="K22" s="1250"/>
      <c r="L22" s="1250"/>
      <c r="M22" s="1251"/>
      <c r="N22" s="152"/>
      <c r="O22" s="152"/>
    </row>
    <row r="23" spans="1:15" ht="15" customHeight="1">
      <c r="A23" s="1231"/>
      <c r="B23" s="1247"/>
      <c r="C23" s="1252"/>
      <c r="D23" s="1253"/>
      <c r="E23" s="1253"/>
      <c r="F23" s="1253"/>
      <c r="G23" s="1253"/>
      <c r="H23" s="1253"/>
      <c r="I23" s="1253"/>
      <c r="J23" s="1253"/>
      <c r="K23" s="1253"/>
      <c r="L23" s="1253"/>
      <c r="M23" s="1254"/>
      <c r="N23" s="152"/>
      <c r="O23" s="152"/>
    </row>
    <row r="24" spans="1:15" ht="15" customHeight="1">
      <c r="A24" s="1288" t="s">
        <v>59</v>
      </c>
      <c r="B24" s="1289"/>
      <c r="C24" s="1289"/>
      <c r="D24" s="1289"/>
      <c r="E24" s="1289"/>
      <c r="F24" s="1290"/>
      <c r="G24" s="1291"/>
      <c r="H24" s="1292"/>
      <c r="I24" s="1293"/>
      <c r="J24" s="1293"/>
      <c r="K24" s="1293"/>
      <c r="L24" s="1293"/>
      <c r="M24" s="1294"/>
      <c r="N24" s="151"/>
      <c r="O24" s="152"/>
    </row>
    <row r="25" spans="1:15" ht="15" hidden="1" customHeight="1">
      <c r="A25" s="1295" t="s">
        <v>599</v>
      </c>
      <c r="B25" s="1296"/>
      <c r="C25" s="1296"/>
      <c r="D25" s="1296"/>
      <c r="E25" s="1296"/>
      <c r="F25" s="1296"/>
      <c r="G25" s="1296"/>
      <c r="H25" s="1296"/>
      <c r="I25" s="1296"/>
      <c r="J25" s="1296"/>
      <c r="K25" s="1296"/>
      <c r="L25" s="1296"/>
      <c r="M25" s="1297"/>
      <c r="N25" s="152"/>
      <c r="O25" s="152"/>
    </row>
    <row r="26" spans="1:15" ht="15" hidden="1" customHeight="1">
      <c r="A26" s="1298" t="s">
        <v>21</v>
      </c>
      <c r="B26" s="1299"/>
      <c r="C26" s="1286" t="s">
        <v>600</v>
      </c>
      <c r="D26" s="1286"/>
      <c r="E26" s="1282" t="s">
        <v>20</v>
      </c>
      <c r="F26" s="1302"/>
      <c r="G26" s="636"/>
      <c r="H26" s="636"/>
      <c r="I26" s="636"/>
      <c r="J26" s="636"/>
      <c r="K26" s="636"/>
      <c r="L26" s="636"/>
      <c r="M26" s="637"/>
      <c r="N26" s="152"/>
      <c r="O26" s="152"/>
    </row>
    <row r="27" spans="1:15" ht="15" hidden="1" customHeight="1">
      <c r="A27" s="1300"/>
      <c r="B27" s="1301"/>
      <c r="C27" s="631" t="s">
        <v>19</v>
      </c>
      <c r="D27" s="631" t="s">
        <v>18</v>
      </c>
      <c r="E27" s="631" t="s">
        <v>19</v>
      </c>
      <c r="F27" s="631" t="s">
        <v>18</v>
      </c>
      <c r="G27" s="619"/>
      <c r="H27" s="619"/>
      <c r="I27" s="619"/>
      <c r="J27" s="619"/>
      <c r="K27" s="619"/>
      <c r="L27" s="619"/>
      <c r="M27" s="638"/>
      <c r="N27" s="152"/>
      <c r="O27" s="152"/>
    </row>
    <row r="28" spans="1:15" ht="15" hidden="1" customHeight="1">
      <c r="A28" s="1282" t="s">
        <v>601</v>
      </c>
      <c r="B28" s="1283"/>
      <c r="C28" s="631"/>
      <c r="D28" s="631"/>
      <c r="E28" s="631"/>
      <c r="F28" s="631"/>
      <c r="G28" s="619"/>
      <c r="H28" s="619"/>
      <c r="I28" s="619"/>
      <c r="J28" s="619"/>
      <c r="K28" s="619"/>
      <c r="L28" s="619"/>
      <c r="M28" s="638"/>
      <c r="N28" s="152"/>
      <c r="O28" s="152"/>
    </row>
    <row r="29" spans="1:15" ht="15" hidden="1" customHeight="1">
      <c r="A29" s="1284" t="s">
        <v>602</v>
      </c>
      <c r="B29" s="1285"/>
      <c r="C29" s="631"/>
      <c r="D29" s="631"/>
      <c r="E29" s="631"/>
      <c r="F29" s="631"/>
      <c r="G29" s="619"/>
      <c r="H29" s="619"/>
      <c r="I29" s="619"/>
      <c r="J29" s="619"/>
      <c r="K29" s="619"/>
      <c r="L29" s="619"/>
      <c r="M29" s="638"/>
      <c r="N29" s="152"/>
      <c r="O29" s="152"/>
    </row>
    <row r="30" spans="1:15" ht="15" hidden="1" customHeight="1">
      <c r="A30" s="639" t="s">
        <v>603</v>
      </c>
      <c r="B30" s="640"/>
      <c r="C30" s="1286"/>
      <c r="D30" s="1286"/>
      <c r="E30" s="1286"/>
      <c r="F30" s="1286"/>
      <c r="G30" s="619"/>
      <c r="H30" s="619"/>
      <c r="I30" s="619"/>
      <c r="J30" s="619"/>
      <c r="K30" s="619"/>
      <c r="L30" s="619"/>
      <c r="M30" s="638"/>
      <c r="N30" s="152"/>
      <c r="O30" s="152"/>
    </row>
    <row r="31" spans="1:15" ht="22.5" hidden="1" customHeight="1">
      <c r="A31" s="641" t="s">
        <v>604</v>
      </c>
      <c r="B31" s="636"/>
      <c r="C31" s="1287"/>
      <c r="D31" s="1287"/>
      <c r="E31" s="1287"/>
      <c r="F31" s="1287"/>
      <c r="G31" s="619"/>
      <c r="H31" s="619"/>
      <c r="I31" s="619"/>
      <c r="J31" s="619"/>
      <c r="K31" s="619"/>
      <c r="L31" s="619"/>
      <c r="M31" s="638"/>
      <c r="N31" s="151"/>
      <c r="O31" s="152"/>
    </row>
    <row r="32" spans="1:15" ht="15" customHeight="1">
      <c r="A32" s="1303" t="s">
        <v>605</v>
      </c>
      <c r="B32" s="1304"/>
      <c r="C32" s="1304"/>
      <c r="D32" s="1304"/>
      <c r="E32" s="1304"/>
      <c r="F32" s="1304"/>
      <c r="G32" s="1304"/>
      <c r="H32" s="1304"/>
      <c r="I32" s="1304"/>
      <c r="J32" s="1304"/>
      <c r="K32" s="1304"/>
      <c r="L32" s="1304"/>
      <c r="M32" s="1305"/>
      <c r="N32" s="151"/>
      <c r="O32" s="152"/>
    </row>
    <row r="33" spans="1:15" ht="24.95" customHeight="1">
      <c r="A33" s="1306" t="s">
        <v>606</v>
      </c>
      <c r="B33" s="1307"/>
      <c r="C33" s="1308"/>
      <c r="D33" s="1309"/>
      <c r="E33" s="1309"/>
      <c r="F33" s="1309"/>
      <c r="G33" s="1309"/>
      <c r="H33" s="1309"/>
      <c r="I33" s="1309"/>
      <c r="J33" s="1309"/>
      <c r="K33" s="1309"/>
      <c r="L33" s="1309"/>
      <c r="M33" s="1310"/>
    </row>
    <row r="34" spans="1:15" ht="15" customHeight="1">
      <c r="A34" s="1266" t="s">
        <v>607</v>
      </c>
      <c r="B34" s="1311"/>
      <c r="C34" s="642" t="s">
        <v>609</v>
      </c>
      <c r="D34" s="643" t="s">
        <v>610</v>
      </c>
      <c r="E34" s="643" t="s">
        <v>611</v>
      </c>
      <c r="F34" s="643" t="s">
        <v>612</v>
      </c>
      <c r="G34" s="643" t="s">
        <v>613</v>
      </c>
      <c r="H34" s="1276" t="s">
        <v>614</v>
      </c>
      <c r="I34" s="1278"/>
      <c r="J34" s="1276" t="s">
        <v>615</v>
      </c>
      <c r="K34" s="1278"/>
      <c r="L34" s="1276" t="s">
        <v>616</v>
      </c>
      <c r="M34" s="1278"/>
      <c r="N34" s="152"/>
      <c r="O34" s="152"/>
    </row>
    <row r="35" spans="1:15" ht="15" customHeight="1">
      <c r="A35" s="1312"/>
      <c r="B35" s="1313"/>
      <c r="C35" s="644"/>
      <c r="D35" s="644"/>
      <c r="E35" s="644"/>
      <c r="F35" s="644"/>
      <c r="G35" s="644"/>
      <c r="H35" s="1316"/>
      <c r="I35" s="1317"/>
      <c r="J35" s="1316"/>
      <c r="K35" s="1317"/>
      <c r="L35" s="1316"/>
      <c r="M35" s="1317"/>
      <c r="N35" s="152"/>
      <c r="O35" s="152"/>
    </row>
    <row r="36" spans="1:15" ht="15" customHeight="1">
      <c r="A36" s="1314"/>
      <c r="B36" s="1315"/>
      <c r="C36" s="1276" t="s">
        <v>617</v>
      </c>
      <c r="D36" s="1277"/>
      <c r="E36" s="1278"/>
      <c r="F36" s="1327"/>
      <c r="G36" s="1328"/>
      <c r="H36" s="1328"/>
      <c r="I36" s="1328"/>
      <c r="J36" s="1328"/>
      <c r="K36" s="1328"/>
      <c r="L36" s="1328"/>
      <c r="M36" s="1329"/>
      <c r="N36" s="152"/>
      <c r="O36" s="152"/>
    </row>
    <row r="37" spans="1:15" ht="15" customHeight="1">
      <c r="A37" s="1330" t="s">
        <v>10</v>
      </c>
      <c r="B37" s="1331"/>
      <c r="C37" s="645" t="s">
        <v>618</v>
      </c>
      <c r="D37" s="646"/>
      <c r="E37" s="647" t="s">
        <v>619</v>
      </c>
      <c r="F37" s="648"/>
      <c r="G37" s="649" t="s">
        <v>620</v>
      </c>
      <c r="H37" s="1336"/>
      <c r="I37" s="1336"/>
      <c r="J37" s="1318" t="s">
        <v>619</v>
      </c>
      <c r="K37" s="1318"/>
      <c r="L37" s="1319"/>
      <c r="M37" s="1320"/>
      <c r="N37" s="151"/>
      <c r="O37" s="152"/>
    </row>
    <row r="38" spans="1:15" ht="15" customHeight="1">
      <c r="A38" s="1332"/>
      <c r="B38" s="1333"/>
      <c r="C38" s="650" t="s">
        <v>621</v>
      </c>
      <c r="D38" s="646"/>
      <c r="E38" s="647" t="s">
        <v>619</v>
      </c>
      <c r="F38" s="648"/>
      <c r="G38" s="649" t="s">
        <v>620</v>
      </c>
      <c r="H38" s="1336"/>
      <c r="I38" s="1336"/>
      <c r="J38" s="1318" t="s">
        <v>619</v>
      </c>
      <c r="K38" s="1318"/>
      <c r="L38" s="1319"/>
      <c r="M38" s="1320"/>
      <c r="N38" s="151"/>
      <c r="O38" s="152"/>
    </row>
    <row r="39" spans="1:15" ht="15" customHeight="1">
      <c r="A39" s="1334"/>
      <c r="B39" s="1335"/>
      <c r="C39" s="651" t="s">
        <v>622</v>
      </c>
      <c r="D39" s="652"/>
      <c r="E39" s="653" t="s">
        <v>619</v>
      </c>
      <c r="F39" s="648"/>
      <c r="G39" s="649" t="s">
        <v>620</v>
      </c>
      <c r="H39" s="1336"/>
      <c r="I39" s="1336"/>
      <c r="J39" s="1318" t="s">
        <v>619</v>
      </c>
      <c r="K39" s="1318"/>
      <c r="L39" s="1319"/>
      <c r="M39" s="1320"/>
      <c r="N39" s="151"/>
      <c r="O39" s="152"/>
    </row>
    <row r="40" spans="1:15" ht="30" customHeight="1">
      <c r="A40" s="1261" t="s">
        <v>9</v>
      </c>
      <c r="B40" s="1262"/>
      <c r="C40" s="1321"/>
      <c r="D40" s="1322"/>
      <c r="E40" s="1322"/>
      <c r="F40" s="1322"/>
      <c r="G40" s="1322"/>
      <c r="H40" s="1322"/>
      <c r="I40" s="1322"/>
      <c r="J40" s="1322"/>
      <c r="K40" s="1322"/>
      <c r="L40" s="1322"/>
      <c r="M40" s="1323"/>
      <c r="N40" s="152"/>
      <c r="O40" s="152"/>
    </row>
    <row r="41" spans="1:15" ht="15" customHeight="1">
      <c r="A41" s="1261" t="s">
        <v>8</v>
      </c>
      <c r="B41" s="1262"/>
      <c r="C41" s="1324"/>
      <c r="D41" s="1325"/>
      <c r="E41" s="1325"/>
      <c r="F41" s="1325"/>
      <c r="G41" s="1325"/>
      <c r="H41" s="1325"/>
      <c r="I41" s="1325"/>
      <c r="J41" s="1325"/>
      <c r="K41" s="1325"/>
      <c r="L41" s="1325"/>
      <c r="M41" s="1326"/>
      <c r="N41" s="151"/>
      <c r="O41" s="152"/>
    </row>
    <row r="42" spans="1:15" ht="35.1" customHeight="1">
      <c r="A42" s="1337" t="s">
        <v>623</v>
      </c>
      <c r="B42" s="1338"/>
      <c r="C42" s="1339"/>
      <c r="D42" s="1340"/>
      <c r="E42" s="1340"/>
      <c r="F42" s="1340"/>
      <c r="G42" s="1340"/>
      <c r="H42" s="1340"/>
      <c r="I42" s="1340"/>
      <c r="J42" s="1340"/>
      <c r="K42" s="1340"/>
      <c r="L42" s="1340"/>
      <c r="M42" s="1341"/>
      <c r="N42" s="151"/>
      <c r="O42" s="152"/>
    </row>
    <row r="43" spans="1:15" ht="15" customHeight="1">
      <c r="A43" s="619" t="s">
        <v>462</v>
      </c>
      <c r="B43" s="619"/>
      <c r="C43" s="619"/>
      <c r="D43" s="619"/>
      <c r="E43" s="619"/>
      <c r="F43" s="619"/>
      <c r="G43" s="619"/>
      <c r="H43" s="619"/>
      <c r="I43" s="619"/>
      <c r="J43" s="619"/>
      <c r="K43" s="619"/>
      <c r="L43" s="619"/>
      <c r="M43" s="619"/>
      <c r="N43" s="152"/>
      <c r="O43" s="152"/>
    </row>
    <row r="44" spans="1:15" ht="18" customHeight="1">
      <c r="A44" s="1342" t="s">
        <v>624</v>
      </c>
      <c r="B44" s="1342"/>
      <c r="C44" s="1342"/>
      <c r="D44" s="1342"/>
      <c r="E44" s="1342"/>
      <c r="F44" s="1342"/>
      <c r="G44" s="1342"/>
      <c r="H44" s="1342"/>
      <c r="I44" s="1342"/>
      <c r="J44" s="1342"/>
      <c r="K44" s="1342"/>
      <c r="L44" s="1342"/>
      <c r="M44" s="1342"/>
      <c r="N44" s="151"/>
      <c r="O44" s="152"/>
    </row>
    <row r="45" spans="1:15" ht="18" customHeight="1">
      <c r="A45" s="1342" t="s">
        <v>625</v>
      </c>
      <c r="B45" s="1342"/>
      <c r="C45" s="1342"/>
      <c r="D45" s="1342"/>
      <c r="E45" s="1342"/>
      <c r="F45" s="1342"/>
      <c r="G45" s="1342"/>
      <c r="H45" s="1342"/>
      <c r="I45" s="1342"/>
      <c r="J45" s="1342"/>
      <c r="K45" s="1342"/>
      <c r="L45" s="1342"/>
      <c r="M45" s="1342"/>
      <c r="N45" s="151"/>
      <c r="O45" s="152"/>
    </row>
    <row r="46" spans="1:15" ht="30" customHeight="1">
      <c r="A46" s="1342" t="s">
        <v>626</v>
      </c>
      <c r="B46" s="1343"/>
      <c r="C46" s="1343"/>
      <c r="D46" s="1343"/>
      <c r="E46" s="1343"/>
      <c r="F46" s="1343"/>
      <c r="G46" s="1343"/>
      <c r="H46" s="1343"/>
      <c r="I46" s="1343"/>
      <c r="J46" s="1343"/>
      <c r="K46" s="1343"/>
      <c r="L46" s="1343"/>
      <c r="M46" s="1343"/>
      <c r="N46" s="152"/>
      <c r="O46" s="152"/>
    </row>
    <row r="47" spans="1:15" ht="15" customHeight="1">
      <c r="A47" s="654" t="s">
        <v>627</v>
      </c>
      <c r="B47" s="619"/>
      <c r="C47" s="619"/>
      <c r="D47" s="619"/>
      <c r="E47" s="619"/>
      <c r="F47" s="619"/>
      <c r="G47" s="619"/>
      <c r="H47" s="619"/>
      <c r="I47" s="619"/>
      <c r="J47" s="619"/>
      <c r="K47" s="619"/>
      <c r="L47" s="619"/>
      <c r="M47" s="619"/>
      <c r="N47" s="152"/>
      <c r="O47" s="152"/>
    </row>
    <row r="48" spans="1:15" ht="15" customHeight="1">
      <c r="A48" s="655" t="s">
        <v>628</v>
      </c>
    </row>
    <row r="49" spans="1:13" ht="15" customHeight="1">
      <c r="A49" s="1212" t="s">
        <v>598</v>
      </c>
      <c r="B49" s="625" t="s">
        <v>25</v>
      </c>
      <c r="C49" s="1344" t="str">
        <f>PHONETIC(C50)</f>
        <v/>
      </c>
      <c r="D49" s="1345"/>
      <c r="E49" s="1346"/>
      <c r="F49" s="1235" t="s">
        <v>592</v>
      </c>
      <c r="G49" s="1236"/>
      <c r="H49" s="1237"/>
      <c r="I49" s="1237"/>
      <c r="J49" s="1237"/>
      <c r="K49" s="1237"/>
      <c r="L49" s="1237"/>
      <c r="M49" s="1238"/>
    </row>
    <row r="50" spans="1:13" ht="15" customHeight="1">
      <c r="A50" s="1213"/>
      <c r="B50" s="657" t="s">
        <v>22</v>
      </c>
      <c r="C50" s="1347"/>
      <c r="D50" s="1348"/>
      <c r="E50" s="1349"/>
      <c r="F50" s="1235"/>
      <c r="G50" s="1239"/>
      <c r="H50" s="1240"/>
      <c r="I50" s="1240"/>
      <c r="J50" s="1240"/>
      <c r="K50" s="1240"/>
      <c r="L50" s="1240"/>
      <c r="M50" s="1241"/>
    </row>
    <row r="51" spans="1:13" ht="15" customHeight="1">
      <c r="A51" s="1213"/>
      <c r="B51" s="1245" t="s">
        <v>593</v>
      </c>
      <c r="C51" s="627" t="s">
        <v>586</v>
      </c>
      <c r="D51" s="1248"/>
      <c r="E51" s="1248"/>
      <c r="F51" s="1248"/>
      <c r="G51" s="628" t="s">
        <v>587</v>
      </c>
      <c r="H51" s="628"/>
      <c r="I51" s="628"/>
      <c r="J51" s="628"/>
      <c r="K51" s="628"/>
      <c r="L51" s="628"/>
      <c r="M51" s="629"/>
    </row>
    <row r="52" spans="1:13" ht="15" customHeight="1">
      <c r="A52" s="1213"/>
      <c r="B52" s="1246"/>
      <c r="C52" s="1249"/>
      <c r="D52" s="1250"/>
      <c r="E52" s="1250"/>
      <c r="F52" s="1250"/>
      <c r="G52" s="1250"/>
      <c r="H52" s="1250"/>
      <c r="I52" s="1250"/>
      <c r="J52" s="1250"/>
      <c r="K52" s="1250"/>
      <c r="L52" s="1250"/>
      <c r="M52" s="1251"/>
    </row>
    <row r="53" spans="1:13" ht="15" customHeight="1">
      <c r="A53" s="1213"/>
      <c r="B53" s="1247"/>
      <c r="C53" s="1252"/>
      <c r="D53" s="1253"/>
      <c r="E53" s="1253"/>
      <c r="F53" s="1253"/>
      <c r="G53" s="1253"/>
      <c r="H53" s="1253"/>
      <c r="I53" s="1253"/>
      <c r="J53" s="1253"/>
      <c r="K53" s="1253"/>
      <c r="L53" s="1253"/>
      <c r="M53" s="1254"/>
    </row>
    <row r="54" spans="1:13" ht="15" customHeight="1">
      <c r="A54" s="1213"/>
      <c r="B54" s="634" t="s">
        <v>25</v>
      </c>
      <c r="C54" s="1344" t="str">
        <f>PHONETIC(C55)</f>
        <v/>
      </c>
      <c r="D54" s="1345"/>
      <c r="E54" s="1346"/>
      <c r="F54" s="1235" t="s">
        <v>592</v>
      </c>
      <c r="G54" s="1236"/>
      <c r="H54" s="1237"/>
      <c r="I54" s="1237"/>
      <c r="J54" s="1237"/>
      <c r="K54" s="1237"/>
      <c r="L54" s="1237"/>
      <c r="M54" s="1238"/>
    </row>
    <row r="55" spans="1:13" ht="15" customHeight="1">
      <c r="A55" s="1213"/>
      <c r="B55" s="635" t="s">
        <v>22</v>
      </c>
      <c r="C55" s="1347"/>
      <c r="D55" s="1348"/>
      <c r="E55" s="1349"/>
      <c r="F55" s="1235"/>
      <c r="G55" s="1239"/>
      <c r="H55" s="1240"/>
      <c r="I55" s="1240"/>
      <c r="J55" s="1240"/>
      <c r="K55" s="1240"/>
      <c r="L55" s="1240"/>
      <c r="M55" s="1241"/>
    </row>
    <row r="56" spans="1:13" ht="15" customHeight="1">
      <c r="A56" s="1213"/>
      <c r="B56" s="1245" t="s">
        <v>593</v>
      </c>
      <c r="C56" s="627" t="s">
        <v>586</v>
      </c>
      <c r="D56" s="1248"/>
      <c r="E56" s="1248"/>
      <c r="F56" s="1248"/>
      <c r="G56" s="628" t="s">
        <v>587</v>
      </c>
      <c r="H56" s="628"/>
      <c r="I56" s="628"/>
      <c r="J56" s="628"/>
      <c r="K56" s="628"/>
      <c r="L56" s="628"/>
      <c r="M56" s="629"/>
    </row>
    <row r="57" spans="1:13" ht="15" customHeight="1">
      <c r="A57" s="1213"/>
      <c r="B57" s="1246"/>
      <c r="C57" s="1249"/>
      <c r="D57" s="1250"/>
      <c r="E57" s="1250"/>
      <c r="F57" s="1250"/>
      <c r="G57" s="1250"/>
      <c r="H57" s="1250"/>
      <c r="I57" s="1250"/>
      <c r="J57" s="1250"/>
      <c r="K57" s="1250"/>
      <c r="L57" s="1250"/>
      <c r="M57" s="1251"/>
    </row>
    <row r="58" spans="1:13" ht="15" customHeight="1">
      <c r="A58" s="1213"/>
      <c r="B58" s="1247"/>
      <c r="C58" s="1252"/>
      <c r="D58" s="1253"/>
      <c r="E58" s="1253"/>
      <c r="F58" s="1253"/>
      <c r="G58" s="1253"/>
      <c r="H58" s="1253"/>
      <c r="I58" s="1253"/>
      <c r="J58" s="1253"/>
      <c r="K58" s="1253"/>
      <c r="L58" s="1253"/>
      <c r="M58" s="1254"/>
    </row>
    <row r="59" spans="1:13" ht="15" customHeight="1">
      <c r="A59" s="1213"/>
      <c r="B59" s="634" t="s">
        <v>25</v>
      </c>
      <c r="C59" s="1344" t="str">
        <f>PHONETIC(C60)</f>
        <v/>
      </c>
      <c r="D59" s="1345"/>
      <c r="E59" s="1346"/>
      <c r="F59" s="1235" t="s">
        <v>592</v>
      </c>
      <c r="G59" s="1236"/>
      <c r="H59" s="1237"/>
      <c r="I59" s="1237"/>
      <c r="J59" s="1237"/>
      <c r="K59" s="1237"/>
      <c r="L59" s="1237"/>
      <c r="M59" s="1238"/>
    </row>
    <row r="60" spans="1:13" ht="15" customHeight="1">
      <c r="A60" s="1213"/>
      <c r="B60" s="635" t="s">
        <v>22</v>
      </c>
      <c r="C60" s="1347"/>
      <c r="D60" s="1348"/>
      <c r="E60" s="1349"/>
      <c r="F60" s="1235"/>
      <c r="G60" s="1239"/>
      <c r="H60" s="1240"/>
      <c r="I60" s="1240"/>
      <c r="J60" s="1240"/>
      <c r="K60" s="1240"/>
      <c r="L60" s="1240"/>
      <c r="M60" s="1241"/>
    </row>
    <row r="61" spans="1:13" ht="15" customHeight="1">
      <c r="A61" s="1213"/>
      <c r="B61" s="1245" t="s">
        <v>593</v>
      </c>
      <c r="C61" s="627" t="s">
        <v>586</v>
      </c>
      <c r="D61" s="1248"/>
      <c r="E61" s="1248"/>
      <c r="F61" s="1248"/>
      <c r="G61" s="628" t="s">
        <v>587</v>
      </c>
      <c r="H61" s="628"/>
      <c r="I61" s="628"/>
      <c r="J61" s="628"/>
      <c r="K61" s="628"/>
      <c r="L61" s="628"/>
      <c r="M61" s="629"/>
    </row>
    <row r="62" spans="1:13" ht="15" customHeight="1">
      <c r="A62" s="1213"/>
      <c r="B62" s="1246"/>
      <c r="C62" s="1249"/>
      <c r="D62" s="1250"/>
      <c r="E62" s="1250"/>
      <c r="F62" s="1250"/>
      <c r="G62" s="1250"/>
      <c r="H62" s="1250"/>
      <c r="I62" s="1250"/>
      <c r="J62" s="1250"/>
      <c r="K62" s="1250"/>
      <c r="L62" s="1250"/>
      <c r="M62" s="1251"/>
    </row>
    <row r="63" spans="1:13" ht="15" customHeight="1">
      <c r="A63" s="1213"/>
      <c r="B63" s="1247"/>
      <c r="C63" s="1252"/>
      <c r="D63" s="1253"/>
      <c r="E63" s="1253"/>
      <c r="F63" s="1253"/>
      <c r="G63" s="1253"/>
      <c r="H63" s="1253"/>
      <c r="I63" s="1253"/>
      <c r="J63" s="1253"/>
      <c r="K63" s="1253"/>
      <c r="L63" s="1253"/>
      <c r="M63" s="1254"/>
    </row>
    <row r="64" spans="1:13" ht="15" customHeight="1">
      <c r="A64" s="1213"/>
      <c r="B64" s="634" t="s">
        <v>25</v>
      </c>
      <c r="C64" s="1344" t="str">
        <f>PHONETIC(C65)</f>
        <v/>
      </c>
      <c r="D64" s="1345"/>
      <c r="E64" s="1346"/>
      <c r="F64" s="1235" t="s">
        <v>592</v>
      </c>
      <c r="G64" s="1236"/>
      <c r="H64" s="1237"/>
      <c r="I64" s="1237"/>
      <c r="J64" s="1237"/>
      <c r="K64" s="1237"/>
      <c r="L64" s="1237"/>
      <c r="M64" s="1238"/>
    </row>
    <row r="65" spans="1:13" ht="15" customHeight="1">
      <c r="A65" s="1213"/>
      <c r="B65" s="635" t="s">
        <v>22</v>
      </c>
      <c r="C65" s="1347"/>
      <c r="D65" s="1348"/>
      <c r="E65" s="1349"/>
      <c r="F65" s="1235"/>
      <c r="G65" s="1239"/>
      <c r="H65" s="1240"/>
      <c r="I65" s="1240"/>
      <c r="J65" s="1240"/>
      <c r="K65" s="1240"/>
      <c r="L65" s="1240"/>
      <c r="M65" s="1241"/>
    </row>
    <row r="66" spans="1:13" ht="15" customHeight="1">
      <c r="A66" s="1213"/>
      <c r="B66" s="1245" t="s">
        <v>593</v>
      </c>
      <c r="C66" s="627" t="s">
        <v>586</v>
      </c>
      <c r="D66" s="1248"/>
      <c r="E66" s="1248"/>
      <c r="F66" s="1248"/>
      <c r="G66" s="628" t="s">
        <v>587</v>
      </c>
      <c r="H66" s="628"/>
      <c r="I66" s="628"/>
      <c r="J66" s="628"/>
      <c r="K66" s="628"/>
      <c r="L66" s="628"/>
      <c r="M66" s="629"/>
    </row>
    <row r="67" spans="1:13" ht="15" customHeight="1">
      <c r="A67" s="1213"/>
      <c r="B67" s="1246"/>
      <c r="C67" s="1249"/>
      <c r="D67" s="1250"/>
      <c r="E67" s="1250"/>
      <c r="F67" s="1250"/>
      <c r="G67" s="1250"/>
      <c r="H67" s="1250"/>
      <c r="I67" s="1250"/>
      <c r="J67" s="1250"/>
      <c r="K67" s="1250"/>
      <c r="L67" s="1250"/>
      <c r="M67" s="1251"/>
    </row>
    <row r="68" spans="1:13" ht="15" customHeight="1">
      <c r="A68" s="1213"/>
      <c r="B68" s="1247"/>
      <c r="C68" s="1252"/>
      <c r="D68" s="1253"/>
      <c r="E68" s="1253"/>
      <c r="F68" s="1253"/>
      <c r="G68" s="1253"/>
      <c r="H68" s="1253"/>
      <c r="I68" s="1253"/>
      <c r="J68" s="1253"/>
      <c r="K68" s="1253"/>
      <c r="L68" s="1253"/>
      <c r="M68" s="1254"/>
    </row>
    <row r="69" spans="1:13" ht="15" customHeight="1">
      <c r="A69" s="1213"/>
      <c r="B69" s="634" t="s">
        <v>25</v>
      </c>
      <c r="C69" s="1344" t="str">
        <f>PHONETIC(C70)</f>
        <v/>
      </c>
      <c r="D69" s="1345"/>
      <c r="E69" s="1346"/>
      <c r="F69" s="1235" t="s">
        <v>592</v>
      </c>
      <c r="G69" s="1236"/>
      <c r="H69" s="1237"/>
      <c r="I69" s="1237"/>
      <c r="J69" s="1237"/>
      <c r="K69" s="1237"/>
      <c r="L69" s="1237"/>
      <c r="M69" s="1238"/>
    </row>
    <row r="70" spans="1:13" ht="15" customHeight="1">
      <c r="A70" s="1213"/>
      <c r="B70" s="635" t="s">
        <v>22</v>
      </c>
      <c r="C70" s="1347"/>
      <c r="D70" s="1348"/>
      <c r="E70" s="1349"/>
      <c r="F70" s="1235"/>
      <c r="G70" s="1239"/>
      <c r="H70" s="1240"/>
      <c r="I70" s="1240"/>
      <c r="J70" s="1240"/>
      <c r="K70" s="1240"/>
      <c r="L70" s="1240"/>
      <c r="M70" s="1241"/>
    </row>
    <row r="71" spans="1:13" ht="15" customHeight="1">
      <c r="A71" s="1213"/>
      <c r="B71" s="1245" t="s">
        <v>593</v>
      </c>
      <c r="C71" s="627" t="s">
        <v>586</v>
      </c>
      <c r="D71" s="1248"/>
      <c r="E71" s="1248"/>
      <c r="F71" s="1248"/>
      <c r="G71" s="628" t="s">
        <v>587</v>
      </c>
      <c r="H71" s="628"/>
      <c r="I71" s="628"/>
      <c r="J71" s="628"/>
      <c r="K71" s="628"/>
      <c r="L71" s="628"/>
      <c r="M71" s="629"/>
    </row>
    <row r="72" spans="1:13" ht="15" customHeight="1">
      <c r="A72" s="1213"/>
      <c r="B72" s="1246"/>
      <c r="C72" s="1249"/>
      <c r="D72" s="1250"/>
      <c r="E72" s="1250"/>
      <c r="F72" s="1250"/>
      <c r="G72" s="1250"/>
      <c r="H72" s="1250"/>
      <c r="I72" s="1250"/>
      <c r="J72" s="1250"/>
      <c r="K72" s="1250"/>
      <c r="L72" s="1250"/>
      <c r="M72" s="1251"/>
    </row>
    <row r="73" spans="1:13" ht="15" customHeight="1">
      <c r="A73" s="1213"/>
      <c r="B73" s="1247"/>
      <c r="C73" s="1252"/>
      <c r="D73" s="1253"/>
      <c r="E73" s="1253"/>
      <c r="F73" s="1253"/>
      <c r="G73" s="1253"/>
      <c r="H73" s="1253"/>
      <c r="I73" s="1253"/>
      <c r="J73" s="1253"/>
      <c r="K73" s="1253"/>
      <c r="L73" s="1253"/>
      <c r="M73" s="1254"/>
    </row>
    <row r="74" spans="1:13" ht="15" customHeight="1">
      <c r="A74" s="1213"/>
      <c r="B74" s="634" t="s">
        <v>25</v>
      </c>
      <c r="C74" s="1344" t="str">
        <f>PHONETIC(C75)</f>
        <v/>
      </c>
      <c r="D74" s="1345"/>
      <c r="E74" s="1346"/>
      <c r="F74" s="1235" t="s">
        <v>592</v>
      </c>
      <c r="G74" s="1236"/>
      <c r="H74" s="1237"/>
      <c r="I74" s="1237"/>
      <c r="J74" s="1237"/>
      <c r="K74" s="1237"/>
      <c r="L74" s="1237"/>
      <c r="M74" s="1238"/>
    </row>
    <row r="75" spans="1:13" ht="15" customHeight="1">
      <c r="A75" s="1213"/>
      <c r="B75" s="635" t="s">
        <v>22</v>
      </c>
      <c r="C75" s="1347"/>
      <c r="D75" s="1348"/>
      <c r="E75" s="1349"/>
      <c r="F75" s="1235"/>
      <c r="G75" s="1239"/>
      <c r="H75" s="1240"/>
      <c r="I75" s="1240"/>
      <c r="J75" s="1240"/>
      <c r="K75" s="1240"/>
      <c r="L75" s="1240"/>
      <c r="M75" s="1241"/>
    </row>
    <row r="76" spans="1:13" ht="15" customHeight="1">
      <c r="A76" s="1213"/>
      <c r="B76" s="1245" t="s">
        <v>593</v>
      </c>
      <c r="C76" s="627" t="s">
        <v>586</v>
      </c>
      <c r="D76" s="1248"/>
      <c r="E76" s="1248"/>
      <c r="F76" s="1248"/>
      <c r="G76" s="628" t="s">
        <v>587</v>
      </c>
      <c r="H76" s="628"/>
      <c r="I76" s="628"/>
      <c r="J76" s="628"/>
      <c r="K76" s="628"/>
      <c r="L76" s="628"/>
      <c r="M76" s="629"/>
    </row>
    <row r="77" spans="1:13" ht="15" customHeight="1">
      <c r="A77" s="1213"/>
      <c r="B77" s="1246"/>
      <c r="C77" s="1249"/>
      <c r="D77" s="1250"/>
      <c r="E77" s="1250"/>
      <c r="F77" s="1250"/>
      <c r="G77" s="1250"/>
      <c r="H77" s="1250"/>
      <c r="I77" s="1250"/>
      <c r="J77" s="1250"/>
      <c r="K77" s="1250"/>
      <c r="L77" s="1250"/>
      <c r="M77" s="1251"/>
    </row>
    <row r="78" spans="1:13" ht="15" customHeight="1">
      <c r="A78" s="1214"/>
      <c r="B78" s="1247"/>
      <c r="C78" s="1252"/>
      <c r="D78" s="1253"/>
      <c r="E78" s="1253"/>
      <c r="F78" s="1253"/>
      <c r="G78" s="1253"/>
      <c r="H78" s="1253"/>
      <c r="I78" s="1253"/>
      <c r="J78" s="1253"/>
      <c r="K78" s="1253"/>
      <c r="L78" s="1253"/>
      <c r="M78" s="1254"/>
    </row>
  </sheetData>
  <mergeCells count="120">
    <mergeCell ref="B76:B78"/>
    <mergeCell ref="D76:F76"/>
    <mergeCell ref="C77:M78"/>
    <mergeCell ref="B71:B73"/>
    <mergeCell ref="D71:F71"/>
    <mergeCell ref="C72:M73"/>
    <mergeCell ref="C74:E74"/>
    <mergeCell ref="F74:F75"/>
    <mergeCell ref="G74:M75"/>
    <mergeCell ref="C75:E75"/>
    <mergeCell ref="B66:B68"/>
    <mergeCell ref="D66:F66"/>
    <mergeCell ref="C67:M68"/>
    <mergeCell ref="C69:E69"/>
    <mergeCell ref="F69:F70"/>
    <mergeCell ref="G69:M70"/>
    <mergeCell ref="C70:E70"/>
    <mergeCell ref="B61:B63"/>
    <mergeCell ref="D61:F61"/>
    <mergeCell ref="C62:M63"/>
    <mergeCell ref="C64:E64"/>
    <mergeCell ref="F64:F65"/>
    <mergeCell ref="G64:M65"/>
    <mergeCell ref="C65:E65"/>
    <mergeCell ref="A42:B42"/>
    <mergeCell ref="C42:M42"/>
    <mergeCell ref="A44:M44"/>
    <mergeCell ref="A45:M45"/>
    <mergeCell ref="A46:M46"/>
    <mergeCell ref="A49:A78"/>
    <mergeCell ref="C49:E49"/>
    <mergeCell ref="F49:F50"/>
    <mergeCell ref="G49:M50"/>
    <mergeCell ref="C50:E50"/>
    <mergeCell ref="B56:B58"/>
    <mergeCell ref="D56:F56"/>
    <mergeCell ref="C57:M58"/>
    <mergeCell ref="C59:E59"/>
    <mergeCell ref="F59:F60"/>
    <mergeCell ref="G59:M60"/>
    <mergeCell ref="C60:E60"/>
    <mergeCell ref="B51:B53"/>
    <mergeCell ref="D51:F51"/>
    <mergeCell ref="C52:M53"/>
    <mergeCell ref="C54:E54"/>
    <mergeCell ref="F54:F55"/>
    <mergeCell ref="G54:M55"/>
    <mergeCell ref="C55:E55"/>
    <mergeCell ref="J39:K39"/>
    <mergeCell ref="L39:M39"/>
    <mergeCell ref="A40:B40"/>
    <mergeCell ref="C40:M40"/>
    <mergeCell ref="A41:B41"/>
    <mergeCell ref="C41:M41"/>
    <mergeCell ref="C36:E36"/>
    <mergeCell ref="F36:M36"/>
    <mergeCell ref="A37:B39"/>
    <mergeCell ref="H37:I37"/>
    <mergeCell ref="J37:K37"/>
    <mergeCell ref="L37:M37"/>
    <mergeCell ref="H38:I38"/>
    <mergeCell ref="J38:K38"/>
    <mergeCell ref="L38:M38"/>
    <mergeCell ref="H39:I39"/>
    <mergeCell ref="A32:M32"/>
    <mergeCell ref="A33:B33"/>
    <mergeCell ref="C33:M33"/>
    <mergeCell ref="A34:B36"/>
    <mergeCell ref="H34:I34"/>
    <mergeCell ref="J34:K34"/>
    <mergeCell ref="L34:M34"/>
    <mergeCell ref="H35:I35"/>
    <mergeCell ref="J35:K35"/>
    <mergeCell ref="L35:M35"/>
    <mergeCell ref="A28:B28"/>
    <mergeCell ref="A29:B29"/>
    <mergeCell ref="C30:D30"/>
    <mergeCell ref="E30:F30"/>
    <mergeCell ref="C31:D31"/>
    <mergeCell ref="E31:F31"/>
    <mergeCell ref="A24:G24"/>
    <mergeCell ref="H24:M24"/>
    <mergeCell ref="A25:M25"/>
    <mergeCell ref="A26:B27"/>
    <mergeCell ref="C26:D26"/>
    <mergeCell ref="E26:F26"/>
    <mergeCell ref="A19:A23"/>
    <mergeCell ref="C19:E19"/>
    <mergeCell ref="F19:F20"/>
    <mergeCell ref="G19:M20"/>
    <mergeCell ref="C20:E20"/>
    <mergeCell ref="B21:B23"/>
    <mergeCell ref="D21:F21"/>
    <mergeCell ref="C22:M23"/>
    <mergeCell ref="B16:C18"/>
    <mergeCell ref="D16:E16"/>
    <mergeCell ref="F16:M16"/>
    <mergeCell ref="D17:E18"/>
    <mergeCell ref="F17:M17"/>
    <mergeCell ref="F18:M18"/>
    <mergeCell ref="A10:A18"/>
    <mergeCell ref="C10:E10"/>
    <mergeCell ref="F10:F11"/>
    <mergeCell ref="G10:M11"/>
    <mergeCell ref="C11:E11"/>
    <mergeCell ref="B12:B14"/>
    <mergeCell ref="D12:F12"/>
    <mergeCell ref="C13:M14"/>
    <mergeCell ref="B15:G15"/>
    <mergeCell ref="H15:M15"/>
    <mergeCell ref="N1:P1"/>
    <mergeCell ref="A3:A9"/>
    <mergeCell ref="C3:M3"/>
    <mergeCell ref="C4:M4"/>
    <mergeCell ref="B5:B7"/>
    <mergeCell ref="D5:F5"/>
    <mergeCell ref="C6:M7"/>
    <mergeCell ref="D8:F8"/>
    <mergeCell ref="H8:M8"/>
    <mergeCell ref="C9:M9"/>
  </mergeCells>
  <phoneticPr fontId="22"/>
  <dataValidations count="3">
    <dataValidation imeMode="fullKatakana" allowBlank="1" showInputMessage="1" showErrorMessage="1" sqref="C19:E19 C3:M3 C10:E10"/>
    <dataValidation type="list" allowBlank="1" showInputMessage="1" showErrorMessage="1" sqref="C35:M35">
      <formula1>"○"</formula1>
    </dataValidation>
    <dataValidation operator="greaterThanOrEqual" allowBlank="1" showInputMessage="1" showErrorMessage="1" sqref="C33:M33"/>
  </dataValidations>
  <hyperlinks>
    <hyperlink ref="N1" location="目次!A1" display="目次に戻る"/>
  </hyperlinks>
  <printOptions horizontalCentered="1"/>
  <pageMargins left="0.39370078740157483" right="0.39370078740157483" top="0.39370078740157483" bottom="0.19685039370078741" header="0.51181102362204722" footer="0.43307086614173229"/>
  <pageSetup paperSize="9" scale="91" fitToWidth="0" fitToHeight="0" orientation="portrait" blackAndWhite="1" r:id="rId1"/>
  <headerFooter alignWithMargins="0"/>
  <rowBreaks count="1" manualBreakCount="1">
    <brk id="46" max="12" man="1"/>
  </row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0"/>
  <dimension ref="A1:AQ79"/>
  <sheetViews>
    <sheetView showGridLines="0" view="pageBreakPreview" zoomScaleNormal="100" zoomScaleSheetLayoutView="100" workbookViewId="0">
      <selection activeCell="I43" sqref="I43:N43"/>
    </sheetView>
  </sheetViews>
  <sheetFormatPr defaultColWidth="8.25" defaultRowHeight="21" customHeight="1"/>
  <cols>
    <col min="1" max="1" width="2.625" style="587" customWidth="1"/>
    <col min="2" max="2" width="14.5" style="581" customWidth="1"/>
    <col min="3" max="3" width="6.625" style="587" customWidth="1"/>
    <col min="4" max="5" width="7.625" style="587" customWidth="1"/>
    <col min="6" max="36" width="2.625" style="587" customWidth="1"/>
    <col min="37" max="37" width="6.625" style="587" customWidth="1"/>
    <col min="38" max="39" width="7.625" style="587" customWidth="1"/>
    <col min="40" max="40" width="5.625" style="587" customWidth="1"/>
    <col min="41" max="16384" width="8.25" style="59"/>
  </cols>
  <sheetData>
    <row r="1" spans="1:41" ht="20.100000000000001" customHeight="1">
      <c r="A1" s="580" t="s">
        <v>97</v>
      </c>
      <c r="C1" s="582"/>
      <c r="D1" s="582"/>
      <c r="E1" s="582"/>
      <c r="F1" s="582"/>
      <c r="G1" s="582"/>
      <c r="H1" s="582"/>
      <c r="I1" s="582"/>
      <c r="J1" s="582"/>
      <c r="K1" s="582"/>
      <c r="L1" s="582"/>
      <c r="M1" s="582"/>
      <c r="N1" s="582"/>
      <c r="O1" s="582"/>
      <c r="P1" s="582"/>
      <c r="Q1" s="582"/>
      <c r="R1" s="582"/>
      <c r="S1" s="582"/>
      <c r="T1" s="582"/>
      <c r="U1" s="582"/>
      <c r="V1" s="582"/>
      <c r="W1" s="582"/>
      <c r="X1" s="583"/>
      <c r="Y1" s="583"/>
      <c r="Z1" s="584"/>
      <c r="AA1" s="584"/>
      <c r="AB1" s="584"/>
      <c r="AC1" s="584"/>
      <c r="AD1" s="62"/>
      <c r="AE1" s="62"/>
      <c r="AF1" s="62"/>
      <c r="AG1" s="62"/>
      <c r="AH1" s="62"/>
      <c r="AI1" s="585" t="s">
        <v>155</v>
      </c>
      <c r="AJ1" s="585"/>
      <c r="AK1" s="1350" t="s">
        <v>98</v>
      </c>
      <c r="AL1" s="1350"/>
      <c r="AM1" s="1350"/>
      <c r="AN1" s="1350"/>
    </row>
    <row r="2" spans="1:41" ht="18" customHeight="1">
      <c r="A2" s="584"/>
      <c r="B2" s="586"/>
      <c r="C2" s="586"/>
      <c r="D2" s="586"/>
      <c r="E2" s="586"/>
      <c r="F2" s="586"/>
      <c r="G2" s="586"/>
      <c r="H2" s="586"/>
      <c r="I2" s="586"/>
      <c r="J2" s="586"/>
      <c r="K2" s="586"/>
      <c r="L2" s="586"/>
      <c r="M2" s="1351"/>
      <c r="N2" s="1351"/>
      <c r="O2" s="1351"/>
      <c r="P2" s="1351"/>
      <c r="Q2" s="1352" t="s">
        <v>150</v>
      </c>
      <c r="R2" s="1352"/>
      <c r="S2" s="1351"/>
      <c r="T2" s="1351"/>
      <c r="U2" s="1353" t="s">
        <v>151</v>
      </c>
      <c r="V2" s="1353"/>
      <c r="W2" s="586"/>
      <c r="X2" s="586"/>
      <c r="Y2" s="586"/>
      <c r="Z2" s="584"/>
      <c r="AA2" s="584"/>
      <c r="AC2" s="585"/>
      <c r="AD2" s="586"/>
      <c r="AE2" s="586"/>
      <c r="AF2" s="586"/>
      <c r="AG2" s="586"/>
      <c r="AH2" s="586"/>
      <c r="AI2" s="585" t="s">
        <v>156</v>
      </c>
      <c r="AJ2" s="585"/>
      <c r="AK2" s="1354" t="str">
        <f>IF(基本情報入力シート!$D$23="","",基本情報入力シート!$D$23)</f>
        <v/>
      </c>
      <c r="AL2" s="1354"/>
      <c r="AM2" s="1354"/>
      <c r="AN2" s="1354"/>
      <c r="AO2" s="522" t="s">
        <v>1150</v>
      </c>
    </row>
    <row r="3" spans="1:41" ht="18" customHeight="1">
      <c r="A3" s="61"/>
      <c r="B3" s="61"/>
      <c r="C3" s="61"/>
      <c r="D3" s="61"/>
      <c r="E3" s="61"/>
      <c r="F3" s="61"/>
      <c r="G3" s="61"/>
      <c r="H3" s="61"/>
      <c r="I3" s="61"/>
      <c r="J3" s="61"/>
      <c r="K3" s="61"/>
      <c r="L3" s="61"/>
      <c r="M3" s="61"/>
      <c r="N3" s="61"/>
      <c r="O3" s="61"/>
      <c r="P3" s="61"/>
      <c r="Q3" s="61"/>
      <c r="R3" s="61"/>
      <c r="S3" s="61"/>
      <c r="T3" s="61"/>
      <c r="U3" s="61"/>
      <c r="V3" s="61"/>
      <c r="W3" s="61"/>
      <c r="Y3" s="63"/>
      <c r="Z3" s="63"/>
      <c r="AA3" s="63"/>
      <c r="AB3" s="584"/>
      <c r="AC3" s="63"/>
      <c r="AD3" s="63"/>
      <c r="AE3" s="63"/>
      <c r="AF3" s="63"/>
      <c r="AG3" s="63"/>
      <c r="AH3" s="63"/>
      <c r="AI3" s="64" t="s">
        <v>159</v>
      </c>
      <c r="AJ3" s="585"/>
      <c r="AK3" s="1355" t="s">
        <v>1129</v>
      </c>
      <c r="AL3" s="1355"/>
      <c r="AM3" s="1355"/>
      <c r="AN3" s="1355"/>
    </row>
    <row r="4" spans="1:41" ht="18" customHeight="1">
      <c r="A4" s="61"/>
      <c r="B4" s="61"/>
      <c r="C4" s="61"/>
      <c r="D4" s="61"/>
      <c r="E4" s="61"/>
      <c r="F4" s="61"/>
      <c r="G4" s="61"/>
      <c r="H4" s="61"/>
      <c r="I4" s="61"/>
      <c r="J4" s="61"/>
      <c r="K4" s="61"/>
      <c r="L4" s="61"/>
      <c r="M4" s="61"/>
      <c r="N4" s="61"/>
      <c r="O4" s="61"/>
      <c r="P4" s="61"/>
      <c r="Q4" s="61"/>
      <c r="R4" s="61"/>
      <c r="S4" s="61"/>
      <c r="T4" s="61"/>
      <c r="U4" s="61"/>
      <c r="V4" s="61"/>
      <c r="W4" s="61"/>
      <c r="Y4" s="63"/>
      <c r="Z4" s="63"/>
      <c r="AA4" s="63"/>
      <c r="AB4" s="584"/>
      <c r="AC4" s="63"/>
      <c r="AD4" s="63"/>
      <c r="AE4" s="63"/>
      <c r="AF4" s="63"/>
      <c r="AG4" s="63"/>
      <c r="AH4" s="63"/>
      <c r="AI4" s="64" t="s">
        <v>160</v>
      </c>
      <c r="AJ4" s="585"/>
      <c r="AK4" s="1355" t="s">
        <v>1130</v>
      </c>
      <c r="AL4" s="1355"/>
      <c r="AM4" s="1355"/>
      <c r="AN4" s="1355"/>
    </row>
    <row r="5" spans="1:41" ht="18" customHeight="1">
      <c r="A5" s="61"/>
      <c r="B5" s="61"/>
      <c r="C5" s="61"/>
      <c r="D5" s="61"/>
      <c r="E5" s="61"/>
      <c r="F5" s="61"/>
      <c r="G5" s="61"/>
      <c r="H5" s="61"/>
      <c r="I5" s="61"/>
      <c r="J5" s="61"/>
      <c r="K5" s="61"/>
      <c r="L5" s="61"/>
      <c r="M5" s="61"/>
      <c r="N5" s="61"/>
      <c r="O5" s="61"/>
      <c r="P5" s="61"/>
      <c r="Q5" s="61"/>
      <c r="R5" s="61"/>
      <c r="S5" s="61"/>
      <c r="U5" s="61"/>
      <c r="V5" s="61"/>
      <c r="W5" s="61"/>
      <c r="Y5" s="63"/>
      <c r="Z5" s="63"/>
      <c r="AA5" s="63"/>
      <c r="AB5" s="584"/>
      <c r="AC5" s="63"/>
      <c r="AD5" s="63"/>
      <c r="AE5" s="63"/>
      <c r="AF5" s="63"/>
      <c r="AG5" s="64" t="s">
        <v>161</v>
      </c>
      <c r="AH5" s="1356"/>
      <c r="AI5" s="1356"/>
      <c r="AJ5" s="1356"/>
      <c r="AK5" s="63" t="s">
        <v>157</v>
      </c>
      <c r="AL5" s="588"/>
      <c r="AM5" s="63" t="s">
        <v>158</v>
      </c>
      <c r="AN5" s="584"/>
    </row>
    <row r="6" spans="1:41" ht="9.9499999999999993" customHeight="1">
      <c r="A6" s="584"/>
      <c r="B6" s="589"/>
      <c r="C6" s="589"/>
      <c r="D6" s="589"/>
      <c r="E6" s="589"/>
      <c r="F6" s="589"/>
      <c r="G6" s="589"/>
      <c r="H6" s="589"/>
      <c r="I6" s="589"/>
      <c r="J6" s="589"/>
      <c r="K6" s="589"/>
      <c r="L6" s="589"/>
      <c r="M6" s="589"/>
      <c r="N6" s="589"/>
      <c r="O6" s="589"/>
      <c r="P6" s="589"/>
      <c r="Q6" s="589"/>
      <c r="R6" s="589"/>
      <c r="S6" s="589"/>
      <c r="T6" s="589"/>
      <c r="U6" s="589"/>
      <c r="V6" s="589"/>
      <c r="W6" s="589"/>
      <c r="X6" s="586"/>
      <c r="Y6" s="586"/>
      <c r="Z6" s="586"/>
      <c r="AA6" s="586"/>
      <c r="AB6" s="586"/>
      <c r="AC6" s="586"/>
      <c r="AD6" s="586"/>
      <c r="AE6" s="586"/>
      <c r="AF6" s="586"/>
      <c r="AG6" s="586"/>
      <c r="AH6" s="586"/>
      <c r="AI6" s="586"/>
      <c r="AJ6" s="586"/>
      <c r="AK6" s="586"/>
      <c r="AL6" s="586"/>
      <c r="AM6" s="584"/>
      <c r="AN6" s="584"/>
    </row>
    <row r="7" spans="1:41" ht="15" customHeight="1">
      <c r="A7" s="1357" t="s">
        <v>153</v>
      </c>
      <c r="B7" s="1358" t="s">
        <v>162</v>
      </c>
      <c r="C7" s="1359" t="s">
        <v>163</v>
      </c>
      <c r="D7" s="1358" t="s">
        <v>164</v>
      </c>
      <c r="E7" s="1362" t="s">
        <v>165</v>
      </c>
      <c r="F7" s="1363" t="s">
        <v>195</v>
      </c>
      <c r="G7" s="1363"/>
      <c r="H7" s="1363"/>
      <c r="I7" s="1363"/>
      <c r="J7" s="1363"/>
      <c r="K7" s="1363"/>
      <c r="L7" s="1363"/>
      <c r="M7" s="1363"/>
      <c r="N7" s="1363"/>
      <c r="O7" s="1363"/>
      <c r="P7" s="1363"/>
      <c r="Q7" s="1363"/>
      <c r="R7" s="1363"/>
      <c r="S7" s="1363"/>
      <c r="T7" s="1363"/>
      <c r="U7" s="1363"/>
      <c r="V7" s="1363"/>
      <c r="W7" s="1363"/>
      <c r="X7" s="1363"/>
      <c r="Y7" s="1363"/>
      <c r="Z7" s="1363"/>
      <c r="AA7" s="1363"/>
      <c r="AB7" s="1363"/>
      <c r="AC7" s="1363"/>
      <c r="AD7" s="1363"/>
      <c r="AE7" s="1363"/>
      <c r="AF7" s="1363"/>
      <c r="AG7" s="1363"/>
      <c r="AH7" s="1363"/>
      <c r="AI7" s="1363"/>
      <c r="AJ7" s="1363"/>
      <c r="AK7" s="1364" t="s">
        <v>196</v>
      </c>
      <c r="AL7" s="1366" t="s">
        <v>197</v>
      </c>
      <c r="AM7" s="1367" t="s">
        <v>198</v>
      </c>
      <c r="AN7" s="1367"/>
    </row>
    <row r="8" spans="1:41" ht="15" customHeight="1">
      <c r="A8" s="1357"/>
      <c r="B8" s="1358"/>
      <c r="C8" s="1360"/>
      <c r="D8" s="1358"/>
      <c r="E8" s="1362"/>
      <c r="F8" s="1358" t="s">
        <v>104</v>
      </c>
      <c r="G8" s="1358"/>
      <c r="H8" s="1358"/>
      <c r="I8" s="1358"/>
      <c r="J8" s="1358"/>
      <c r="K8" s="1358"/>
      <c r="L8" s="1358"/>
      <c r="M8" s="1358" t="s">
        <v>105</v>
      </c>
      <c r="N8" s="1358"/>
      <c r="O8" s="1358"/>
      <c r="P8" s="1358"/>
      <c r="Q8" s="1358"/>
      <c r="R8" s="1358"/>
      <c r="S8" s="1358"/>
      <c r="T8" s="1358" t="s">
        <v>106</v>
      </c>
      <c r="U8" s="1358"/>
      <c r="V8" s="1358"/>
      <c r="W8" s="1358"/>
      <c r="X8" s="1358"/>
      <c r="Y8" s="1358"/>
      <c r="Z8" s="1358"/>
      <c r="AA8" s="1358" t="s">
        <v>107</v>
      </c>
      <c r="AB8" s="1358"/>
      <c r="AC8" s="1358"/>
      <c r="AD8" s="1358"/>
      <c r="AE8" s="1358"/>
      <c r="AF8" s="1358"/>
      <c r="AG8" s="1358"/>
      <c r="AH8" s="1358" t="s">
        <v>110</v>
      </c>
      <c r="AI8" s="1358"/>
      <c r="AJ8" s="1358"/>
      <c r="AK8" s="1364"/>
      <c r="AL8" s="1366"/>
      <c r="AM8" s="1367"/>
      <c r="AN8" s="1367"/>
    </row>
    <row r="9" spans="1:41" ht="15" customHeight="1">
      <c r="A9" s="1357"/>
      <c r="B9" s="1358"/>
      <c r="C9" s="1360"/>
      <c r="D9" s="1358"/>
      <c r="E9" s="1362"/>
      <c r="F9" s="590" t="e">
        <f>DATE($M$2,$S$2,1)</f>
        <v>#NUM!</v>
      </c>
      <c r="G9" s="590" t="e">
        <f>DATE($M$2,$S$2,2)</f>
        <v>#NUM!</v>
      </c>
      <c r="H9" s="590" t="e">
        <f>DATE($M$2,$S$2,3)</f>
        <v>#NUM!</v>
      </c>
      <c r="I9" s="590" t="e">
        <f>DATE($M$2,$S$2,4)</f>
        <v>#NUM!</v>
      </c>
      <c r="J9" s="590" t="e">
        <f>DATE($M$2,$S$2,5)</f>
        <v>#NUM!</v>
      </c>
      <c r="K9" s="590" t="e">
        <f>DATE($M$2,$S$2,6)</f>
        <v>#NUM!</v>
      </c>
      <c r="L9" s="590" t="e">
        <f>DATE($M$2,$S$2,7)</f>
        <v>#NUM!</v>
      </c>
      <c r="M9" s="590" t="e">
        <f>DATE($M$2,$S$2,8)</f>
        <v>#NUM!</v>
      </c>
      <c r="N9" s="590" t="e">
        <f>DATE($M$2,$S$2,9)</f>
        <v>#NUM!</v>
      </c>
      <c r="O9" s="590" t="e">
        <f>DATE($M$2,$S$2,10)</f>
        <v>#NUM!</v>
      </c>
      <c r="P9" s="590" t="e">
        <f>DATE($M$2,$S$2,11)</f>
        <v>#NUM!</v>
      </c>
      <c r="Q9" s="590" t="e">
        <f>DATE($M$2,$S$2,12)</f>
        <v>#NUM!</v>
      </c>
      <c r="R9" s="590" t="e">
        <f>DATE($M$2,$S$2,13)</f>
        <v>#NUM!</v>
      </c>
      <c r="S9" s="590" t="e">
        <f>DATE($M$2,$S$2,14)</f>
        <v>#NUM!</v>
      </c>
      <c r="T9" s="590" t="e">
        <f>DATE($M$2,$S$2,15)</f>
        <v>#NUM!</v>
      </c>
      <c r="U9" s="590" t="e">
        <f>DATE($M$2,$S$2,16)</f>
        <v>#NUM!</v>
      </c>
      <c r="V9" s="590" t="e">
        <f>DATE($M$2,$S$2,17)</f>
        <v>#NUM!</v>
      </c>
      <c r="W9" s="590" t="e">
        <f>DATE($M$2,$S$2,18)</f>
        <v>#NUM!</v>
      </c>
      <c r="X9" s="590" t="e">
        <f>DATE($M$2,$S$2,19)</f>
        <v>#NUM!</v>
      </c>
      <c r="Y9" s="590" t="e">
        <f>DATE($M$2,$S$2,20)</f>
        <v>#NUM!</v>
      </c>
      <c r="Z9" s="590" t="e">
        <f>DATE($M$2,$S$2,21)</f>
        <v>#NUM!</v>
      </c>
      <c r="AA9" s="590" t="e">
        <f>DATE($M$2,$S$2,22)</f>
        <v>#NUM!</v>
      </c>
      <c r="AB9" s="590" t="e">
        <f>DATE($M$2,$S$2,23)</f>
        <v>#NUM!</v>
      </c>
      <c r="AC9" s="590" t="e">
        <f>DATE($M$2,$S$2,24)</f>
        <v>#NUM!</v>
      </c>
      <c r="AD9" s="590" t="e">
        <f>DATE($M$2,$S$2,25)</f>
        <v>#NUM!</v>
      </c>
      <c r="AE9" s="590" t="e">
        <f>DATE($M$2,$S$2,26)</f>
        <v>#NUM!</v>
      </c>
      <c r="AF9" s="590" t="e">
        <f>DATE($M$2,$S$2,27)</f>
        <v>#NUM!</v>
      </c>
      <c r="AG9" s="590" t="e">
        <f>DATE($M$2,$S$2,28)</f>
        <v>#NUM!</v>
      </c>
      <c r="AH9" s="590" t="e">
        <f>IF(DAY(EOMONTH(F9,0))&lt;29,"",DATE($M$2,$S$2,29))</f>
        <v>#NUM!</v>
      </c>
      <c r="AI9" s="590" t="e">
        <f>IF(DAY(EOMONTH(F9,0))&lt;30,"",DATE($M$2,$S$2,30))</f>
        <v>#NUM!</v>
      </c>
      <c r="AJ9" s="590" t="e">
        <f>IF(DAY(EOMONTH(F9,0))&lt;31,"",DATE($M$2,$S$2,31))</f>
        <v>#NUM!</v>
      </c>
      <c r="AK9" s="1364"/>
      <c r="AL9" s="1366"/>
      <c r="AM9" s="1367"/>
      <c r="AN9" s="1367"/>
    </row>
    <row r="10" spans="1:41" ht="15" customHeight="1">
      <c r="A10" s="1357"/>
      <c r="B10" s="1358"/>
      <c r="C10" s="1361"/>
      <c r="D10" s="1358"/>
      <c r="E10" s="1362"/>
      <c r="F10" s="591" t="e">
        <f>DATE($M$2,$S$2,1)</f>
        <v>#NUM!</v>
      </c>
      <c r="G10" s="591" t="e">
        <f>DATE($M$2,$S$2,2)</f>
        <v>#NUM!</v>
      </c>
      <c r="H10" s="591" t="e">
        <f>DATE($M$2,$S$2,3)</f>
        <v>#NUM!</v>
      </c>
      <c r="I10" s="591" t="e">
        <f>DATE($M$2,$S$2,4)</f>
        <v>#NUM!</v>
      </c>
      <c r="J10" s="591" t="e">
        <f>DATE($M$2,$S$2,5)</f>
        <v>#NUM!</v>
      </c>
      <c r="K10" s="591" t="e">
        <f>DATE($M$2,$S$2,6)</f>
        <v>#NUM!</v>
      </c>
      <c r="L10" s="591" t="e">
        <f>DATE($M$2,$S$2,7)</f>
        <v>#NUM!</v>
      </c>
      <c r="M10" s="591" t="e">
        <f>DATE($M$2,$S$2,8)</f>
        <v>#NUM!</v>
      </c>
      <c r="N10" s="591" t="e">
        <f>DATE($M$2,$S$2,9)</f>
        <v>#NUM!</v>
      </c>
      <c r="O10" s="591" t="e">
        <f>DATE($M$2,$S$2,10)</f>
        <v>#NUM!</v>
      </c>
      <c r="P10" s="591" t="e">
        <f>DATE($M$2,$S$2,11)</f>
        <v>#NUM!</v>
      </c>
      <c r="Q10" s="591" t="e">
        <f>DATE($M$2,$S$2,12)</f>
        <v>#NUM!</v>
      </c>
      <c r="R10" s="591" t="e">
        <f>DATE($M$2,$S$2,13)</f>
        <v>#NUM!</v>
      </c>
      <c r="S10" s="591" t="e">
        <f>DATE($M$2,$S$2,14)</f>
        <v>#NUM!</v>
      </c>
      <c r="T10" s="591" t="e">
        <f>DATE($M$2,$S$2,15)</f>
        <v>#NUM!</v>
      </c>
      <c r="U10" s="591" t="e">
        <f>DATE($M$2,$S$2,16)</f>
        <v>#NUM!</v>
      </c>
      <c r="V10" s="591" t="e">
        <f>DATE($M$2,$S$2,17)</f>
        <v>#NUM!</v>
      </c>
      <c r="W10" s="591" t="e">
        <f>DATE($M$2,$S$2,18)</f>
        <v>#NUM!</v>
      </c>
      <c r="X10" s="591" t="e">
        <f>DATE($M$2,$S$2,19)</f>
        <v>#NUM!</v>
      </c>
      <c r="Y10" s="591" t="e">
        <f>DATE($M$2,$S$2,20)</f>
        <v>#NUM!</v>
      </c>
      <c r="Z10" s="591" t="e">
        <f>DATE($M$2,$S$2,21)</f>
        <v>#NUM!</v>
      </c>
      <c r="AA10" s="591" t="e">
        <f>DATE($M$2,$S$2,22)</f>
        <v>#NUM!</v>
      </c>
      <c r="AB10" s="591" t="e">
        <f>DATE($M$2,$S$2,23)</f>
        <v>#NUM!</v>
      </c>
      <c r="AC10" s="591" t="e">
        <f>DATE($M$2,$S$2,24)</f>
        <v>#NUM!</v>
      </c>
      <c r="AD10" s="591" t="e">
        <f>DATE($M$2,$S$2,25)</f>
        <v>#NUM!</v>
      </c>
      <c r="AE10" s="591" t="e">
        <f>DATE($M$2,$S$2,26)</f>
        <v>#NUM!</v>
      </c>
      <c r="AF10" s="591" t="e">
        <f>DATE($M$2,$S$2,27)</f>
        <v>#NUM!</v>
      </c>
      <c r="AG10" s="591" t="e">
        <f>DATE($M$2,$S$2,28)</f>
        <v>#NUM!</v>
      </c>
      <c r="AH10" s="591" t="e">
        <f>IF(DAY(EOMONTH(F10,0))&lt;29,"",DATE($M$2,$S$2,29))</f>
        <v>#NUM!</v>
      </c>
      <c r="AI10" s="591" t="e">
        <f>IF(DAY(EOMONTH(F10,0))&lt;30,"",DATE($M$2,$S$2,30))</f>
        <v>#NUM!</v>
      </c>
      <c r="AJ10" s="591" t="e">
        <f>IF(DAY(EOMONTH(F10,0))&lt;31,"",DATE($M$2,$S$2,31))</f>
        <v>#NUM!</v>
      </c>
      <c r="AK10" s="1364"/>
      <c r="AL10" s="1366"/>
      <c r="AM10" s="1367"/>
      <c r="AN10" s="1367"/>
    </row>
    <row r="11" spans="1:41" ht="18" customHeight="1">
      <c r="A11" s="592">
        <v>1</v>
      </c>
      <c r="B11" s="593" t="s">
        <v>112</v>
      </c>
      <c r="C11" s="594"/>
      <c r="D11" s="595"/>
      <c r="E11" s="596"/>
      <c r="F11" s="597"/>
      <c r="G11" s="597"/>
      <c r="H11" s="597"/>
      <c r="I11" s="597"/>
      <c r="J11" s="597"/>
      <c r="K11" s="597"/>
      <c r="L11" s="597"/>
      <c r="M11" s="597"/>
      <c r="N11" s="597"/>
      <c r="O11" s="597"/>
      <c r="P11" s="597"/>
      <c r="Q11" s="597"/>
      <c r="R11" s="597"/>
      <c r="S11" s="597"/>
      <c r="T11" s="597"/>
      <c r="U11" s="597"/>
      <c r="V11" s="597"/>
      <c r="W11" s="597"/>
      <c r="X11" s="597"/>
      <c r="Y11" s="597"/>
      <c r="Z11" s="597"/>
      <c r="AA11" s="597"/>
      <c r="AB11" s="597"/>
      <c r="AC11" s="597"/>
      <c r="AD11" s="597"/>
      <c r="AE11" s="597"/>
      <c r="AF11" s="597"/>
      <c r="AG11" s="597"/>
      <c r="AH11" s="597"/>
      <c r="AI11" s="597"/>
      <c r="AJ11" s="597"/>
      <c r="AK11" s="598">
        <f>+SUM(F11:AJ11)</f>
        <v>0</v>
      </c>
      <c r="AL11" s="599">
        <f>IF($AK$3="４週",AK11/4,AK11/(DAY(EOMONTH($F$9,0))/7))</f>
        <v>0</v>
      </c>
      <c r="AM11" s="1368"/>
      <c r="AN11" s="1368"/>
    </row>
    <row r="12" spans="1:41" ht="18" customHeight="1">
      <c r="A12" s="592">
        <v>2</v>
      </c>
      <c r="B12" s="600"/>
      <c r="C12" s="594"/>
      <c r="D12" s="595"/>
      <c r="E12" s="596"/>
      <c r="F12" s="597"/>
      <c r="G12" s="597"/>
      <c r="H12" s="597"/>
      <c r="I12" s="597"/>
      <c r="J12" s="597"/>
      <c r="K12" s="597"/>
      <c r="L12" s="597"/>
      <c r="M12" s="597"/>
      <c r="N12" s="597"/>
      <c r="O12" s="597"/>
      <c r="P12" s="597"/>
      <c r="Q12" s="597"/>
      <c r="R12" s="597"/>
      <c r="S12" s="597"/>
      <c r="T12" s="597"/>
      <c r="U12" s="597"/>
      <c r="V12" s="597"/>
      <c r="W12" s="597"/>
      <c r="X12" s="597"/>
      <c r="Y12" s="597"/>
      <c r="Z12" s="597"/>
      <c r="AA12" s="597"/>
      <c r="AB12" s="597"/>
      <c r="AC12" s="597"/>
      <c r="AD12" s="597"/>
      <c r="AE12" s="597"/>
      <c r="AF12" s="597"/>
      <c r="AG12" s="597"/>
      <c r="AH12" s="597"/>
      <c r="AI12" s="597"/>
      <c r="AJ12" s="597"/>
      <c r="AK12" s="598">
        <f t="shared" ref="AK12:AK31" si="0">+SUM(F12:AJ12)</f>
        <v>0</v>
      </c>
      <c r="AL12" s="599">
        <f>IF($AK$3="４週",AK12/4,AK12/(DAY(EOMONTH($F$9,0))/7))</f>
        <v>0</v>
      </c>
      <c r="AM12" s="1365"/>
      <c r="AN12" s="1365"/>
    </row>
    <row r="13" spans="1:41" ht="18" customHeight="1">
      <c r="A13" s="592">
        <v>3</v>
      </c>
      <c r="B13" s="600"/>
      <c r="C13" s="594"/>
      <c r="D13" s="595"/>
      <c r="E13" s="596"/>
      <c r="F13" s="597"/>
      <c r="G13" s="597"/>
      <c r="H13" s="597"/>
      <c r="I13" s="597"/>
      <c r="J13" s="597"/>
      <c r="K13" s="597"/>
      <c r="L13" s="597"/>
      <c r="M13" s="597"/>
      <c r="N13" s="597"/>
      <c r="O13" s="597"/>
      <c r="P13" s="597"/>
      <c r="Q13" s="597"/>
      <c r="R13" s="597"/>
      <c r="S13" s="597"/>
      <c r="T13" s="597"/>
      <c r="U13" s="597"/>
      <c r="V13" s="597"/>
      <c r="W13" s="597"/>
      <c r="X13" s="597"/>
      <c r="Y13" s="597"/>
      <c r="Z13" s="597"/>
      <c r="AA13" s="597"/>
      <c r="AB13" s="597"/>
      <c r="AC13" s="597"/>
      <c r="AD13" s="597"/>
      <c r="AE13" s="597"/>
      <c r="AF13" s="597"/>
      <c r="AG13" s="597"/>
      <c r="AH13" s="597"/>
      <c r="AI13" s="597"/>
      <c r="AJ13" s="597"/>
      <c r="AK13" s="598">
        <f t="shared" si="0"/>
        <v>0</v>
      </c>
      <c r="AL13" s="599">
        <f>IF($AK$3="４週",AK13/4,AK13/(DAY(EOMONTH($F$9,0))/7))</f>
        <v>0</v>
      </c>
      <c r="AM13" s="1365"/>
      <c r="AN13" s="1365"/>
    </row>
    <row r="14" spans="1:41" ht="18" customHeight="1">
      <c r="A14" s="592">
        <v>4</v>
      </c>
      <c r="B14" s="600"/>
      <c r="C14" s="594"/>
      <c r="D14" s="595"/>
      <c r="E14" s="596"/>
      <c r="F14" s="597"/>
      <c r="G14" s="597"/>
      <c r="H14" s="597"/>
      <c r="I14" s="597"/>
      <c r="J14" s="597"/>
      <c r="K14" s="597"/>
      <c r="L14" s="597"/>
      <c r="M14" s="597"/>
      <c r="N14" s="597"/>
      <c r="O14" s="597"/>
      <c r="P14" s="597"/>
      <c r="Q14" s="597"/>
      <c r="R14" s="597"/>
      <c r="S14" s="597"/>
      <c r="T14" s="597"/>
      <c r="U14" s="597"/>
      <c r="V14" s="597"/>
      <c r="W14" s="597"/>
      <c r="X14" s="597"/>
      <c r="Y14" s="597"/>
      <c r="Z14" s="597"/>
      <c r="AA14" s="597"/>
      <c r="AB14" s="597"/>
      <c r="AC14" s="597"/>
      <c r="AD14" s="597"/>
      <c r="AE14" s="597"/>
      <c r="AF14" s="597"/>
      <c r="AG14" s="597"/>
      <c r="AH14" s="597"/>
      <c r="AI14" s="597"/>
      <c r="AJ14" s="597"/>
      <c r="AK14" s="598">
        <f t="shared" si="0"/>
        <v>0</v>
      </c>
      <c r="AL14" s="599">
        <f>IF($AK$3="４週",AK14/4,AK14/(DAY(EOMONTH($F$9,0))/7))</f>
        <v>0</v>
      </c>
      <c r="AM14" s="1365"/>
      <c r="AN14" s="1365"/>
    </row>
    <row r="15" spans="1:41" ht="18" customHeight="1">
      <c r="A15" s="592">
        <v>5</v>
      </c>
      <c r="B15" s="600"/>
      <c r="C15" s="594"/>
      <c r="D15" s="595"/>
      <c r="E15" s="596"/>
      <c r="F15" s="597"/>
      <c r="G15" s="597"/>
      <c r="H15" s="597"/>
      <c r="I15" s="597"/>
      <c r="J15" s="597"/>
      <c r="K15" s="597"/>
      <c r="L15" s="597"/>
      <c r="M15" s="597"/>
      <c r="N15" s="597"/>
      <c r="O15" s="597"/>
      <c r="P15" s="597"/>
      <c r="Q15" s="597"/>
      <c r="R15" s="597"/>
      <c r="S15" s="597"/>
      <c r="T15" s="597"/>
      <c r="U15" s="597"/>
      <c r="V15" s="597"/>
      <c r="W15" s="597"/>
      <c r="X15" s="597"/>
      <c r="Y15" s="597"/>
      <c r="Z15" s="597"/>
      <c r="AA15" s="597"/>
      <c r="AB15" s="597"/>
      <c r="AC15" s="597"/>
      <c r="AD15" s="597"/>
      <c r="AE15" s="597"/>
      <c r="AF15" s="597"/>
      <c r="AG15" s="597"/>
      <c r="AH15" s="597"/>
      <c r="AI15" s="597"/>
      <c r="AJ15" s="597"/>
      <c r="AK15" s="598">
        <f t="shared" si="0"/>
        <v>0</v>
      </c>
      <c r="AL15" s="599">
        <f t="shared" ref="AL15:AL30" si="1">IF($AK$3="４週",AK15/4,AK15/(DAY(EOMONTH($F$9,0))/7))</f>
        <v>0</v>
      </c>
      <c r="AM15" s="1365"/>
      <c r="AN15" s="1365"/>
    </row>
    <row r="16" spans="1:41" ht="18" customHeight="1">
      <c r="A16" s="592">
        <v>6</v>
      </c>
      <c r="B16" s="600"/>
      <c r="C16" s="594"/>
      <c r="D16" s="595"/>
      <c r="E16" s="596"/>
      <c r="F16" s="597"/>
      <c r="G16" s="597"/>
      <c r="H16" s="597"/>
      <c r="I16" s="597"/>
      <c r="J16" s="597"/>
      <c r="K16" s="597"/>
      <c r="L16" s="597"/>
      <c r="M16" s="597"/>
      <c r="N16" s="597"/>
      <c r="O16" s="597"/>
      <c r="P16" s="597"/>
      <c r="Q16" s="597"/>
      <c r="R16" s="597"/>
      <c r="S16" s="597"/>
      <c r="T16" s="597"/>
      <c r="U16" s="597"/>
      <c r="V16" s="597"/>
      <c r="W16" s="597"/>
      <c r="X16" s="597"/>
      <c r="Y16" s="597"/>
      <c r="Z16" s="597"/>
      <c r="AA16" s="597"/>
      <c r="AB16" s="597"/>
      <c r="AC16" s="597"/>
      <c r="AD16" s="597"/>
      <c r="AE16" s="597"/>
      <c r="AF16" s="597"/>
      <c r="AG16" s="597"/>
      <c r="AH16" s="597"/>
      <c r="AI16" s="597"/>
      <c r="AJ16" s="597"/>
      <c r="AK16" s="598">
        <f t="shared" si="0"/>
        <v>0</v>
      </c>
      <c r="AL16" s="599">
        <f t="shared" si="1"/>
        <v>0</v>
      </c>
      <c r="AM16" s="1365"/>
      <c r="AN16" s="1365"/>
    </row>
    <row r="17" spans="1:40" ht="18" customHeight="1">
      <c r="A17" s="592">
        <v>7</v>
      </c>
      <c r="B17" s="600"/>
      <c r="C17" s="594"/>
      <c r="D17" s="595"/>
      <c r="E17" s="596"/>
      <c r="F17" s="597"/>
      <c r="G17" s="597"/>
      <c r="H17" s="597"/>
      <c r="I17" s="597"/>
      <c r="J17" s="597"/>
      <c r="K17" s="597"/>
      <c r="L17" s="597"/>
      <c r="M17" s="597"/>
      <c r="N17" s="597"/>
      <c r="O17" s="597"/>
      <c r="P17" s="597"/>
      <c r="Q17" s="597"/>
      <c r="R17" s="597"/>
      <c r="S17" s="597"/>
      <c r="T17" s="597"/>
      <c r="U17" s="597"/>
      <c r="V17" s="597"/>
      <c r="W17" s="597"/>
      <c r="X17" s="597"/>
      <c r="Y17" s="597"/>
      <c r="Z17" s="597"/>
      <c r="AA17" s="597"/>
      <c r="AB17" s="597"/>
      <c r="AC17" s="597"/>
      <c r="AD17" s="597"/>
      <c r="AE17" s="597"/>
      <c r="AF17" s="597"/>
      <c r="AG17" s="597"/>
      <c r="AH17" s="597"/>
      <c r="AI17" s="597"/>
      <c r="AJ17" s="597"/>
      <c r="AK17" s="598">
        <f t="shared" si="0"/>
        <v>0</v>
      </c>
      <c r="AL17" s="599">
        <f t="shared" si="1"/>
        <v>0</v>
      </c>
      <c r="AM17" s="1365"/>
      <c r="AN17" s="1365"/>
    </row>
    <row r="18" spans="1:40" ht="18" customHeight="1">
      <c r="A18" s="592">
        <v>8</v>
      </c>
      <c r="B18" s="600"/>
      <c r="C18" s="594"/>
      <c r="D18" s="595"/>
      <c r="E18" s="596"/>
      <c r="F18" s="597"/>
      <c r="G18" s="597"/>
      <c r="H18" s="597"/>
      <c r="I18" s="597"/>
      <c r="J18" s="597"/>
      <c r="K18" s="597"/>
      <c r="L18" s="597"/>
      <c r="M18" s="597"/>
      <c r="N18" s="597"/>
      <c r="O18" s="597"/>
      <c r="P18" s="597"/>
      <c r="Q18" s="597"/>
      <c r="R18" s="597"/>
      <c r="S18" s="597"/>
      <c r="T18" s="597"/>
      <c r="U18" s="597"/>
      <c r="V18" s="597"/>
      <c r="W18" s="597"/>
      <c r="X18" s="597"/>
      <c r="Y18" s="597"/>
      <c r="Z18" s="597"/>
      <c r="AA18" s="597"/>
      <c r="AB18" s="597"/>
      <c r="AC18" s="597"/>
      <c r="AD18" s="597"/>
      <c r="AE18" s="597"/>
      <c r="AF18" s="597"/>
      <c r="AG18" s="597"/>
      <c r="AH18" s="597"/>
      <c r="AI18" s="597"/>
      <c r="AJ18" s="597"/>
      <c r="AK18" s="598">
        <f t="shared" si="0"/>
        <v>0</v>
      </c>
      <c r="AL18" s="599">
        <f t="shared" si="1"/>
        <v>0</v>
      </c>
      <c r="AM18" s="1365"/>
      <c r="AN18" s="1365"/>
    </row>
    <row r="19" spans="1:40" ht="18" customHeight="1">
      <c r="A19" s="592">
        <v>9</v>
      </c>
      <c r="B19" s="600"/>
      <c r="C19" s="594"/>
      <c r="D19" s="595"/>
      <c r="E19" s="596"/>
      <c r="F19" s="597"/>
      <c r="G19" s="597"/>
      <c r="H19" s="597"/>
      <c r="I19" s="597"/>
      <c r="J19" s="597"/>
      <c r="K19" s="597"/>
      <c r="L19" s="597"/>
      <c r="M19" s="597"/>
      <c r="N19" s="597"/>
      <c r="O19" s="597"/>
      <c r="P19" s="597"/>
      <c r="Q19" s="597"/>
      <c r="R19" s="597"/>
      <c r="S19" s="597"/>
      <c r="T19" s="597"/>
      <c r="U19" s="597"/>
      <c r="V19" s="597"/>
      <c r="W19" s="597"/>
      <c r="X19" s="597"/>
      <c r="Y19" s="597"/>
      <c r="Z19" s="597"/>
      <c r="AA19" s="597"/>
      <c r="AB19" s="597"/>
      <c r="AC19" s="597"/>
      <c r="AD19" s="597"/>
      <c r="AE19" s="597"/>
      <c r="AF19" s="597"/>
      <c r="AG19" s="597"/>
      <c r="AH19" s="597"/>
      <c r="AI19" s="597"/>
      <c r="AJ19" s="597"/>
      <c r="AK19" s="598">
        <f t="shared" si="0"/>
        <v>0</v>
      </c>
      <c r="AL19" s="599">
        <f t="shared" si="1"/>
        <v>0</v>
      </c>
      <c r="AM19" s="1365"/>
      <c r="AN19" s="1365"/>
    </row>
    <row r="20" spans="1:40" ht="18" customHeight="1">
      <c r="A20" s="592">
        <v>10</v>
      </c>
      <c r="B20" s="600"/>
      <c r="C20" s="594"/>
      <c r="D20" s="595"/>
      <c r="E20" s="596"/>
      <c r="F20" s="597"/>
      <c r="G20" s="597"/>
      <c r="H20" s="597"/>
      <c r="I20" s="597"/>
      <c r="J20" s="597"/>
      <c r="K20" s="597"/>
      <c r="L20" s="597"/>
      <c r="M20" s="597"/>
      <c r="N20" s="597"/>
      <c r="O20" s="597"/>
      <c r="P20" s="597"/>
      <c r="Q20" s="597"/>
      <c r="R20" s="597"/>
      <c r="S20" s="597"/>
      <c r="T20" s="597"/>
      <c r="U20" s="597"/>
      <c r="V20" s="597"/>
      <c r="W20" s="597"/>
      <c r="X20" s="597"/>
      <c r="Y20" s="597"/>
      <c r="Z20" s="597"/>
      <c r="AA20" s="597"/>
      <c r="AB20" s="597"/>
      <c r="AC20" s="597"/>
      <c r="AD20" s="597"/>
      <c r="AE20" s="597"/>
      <c r="AF20" s="597"/>
      <c r="AG20" s="597"/>
      <c r="AH20" s="597"/>
      <c r="AI20" s="597"/>
      <c r="AJ20" s="597"/>
      <c r="AK20" s="598">
        <f t="shared" si="0"/>
        <v>0</v>
      </c>
      <c r="AL20" s="599">
        <f t="shared" si="1"/>
        <v>0</v>
      </c>
      <c r="AM20" s="1365"/>
      <c r="AN20" s="1365"/>
    </row>
    <row r="21" spans="1:40" ht="18" customHeight="1">
      <c r="A21" s="592">
        <v>11</v>
      </c>
      <c r="B21" s="600"/>
      <c r="C21" s="594"/>
      <c r="D21" s="595"/>
      <c r="E21" s="596"/>
      <c r="F21" s="597"/>
      <c r="G21" s="597"/>
      <c r="H21" s="597"/>
      <c r="I21" s="597"/>
      <c r="J21" s="597"/>
      <c r="K21" s="597"/>
      <c r="L21" s="597"/>
      <c r="M21" s="597"/>
      <c r="N21" s="597"/>
      <c r="O21" s="597"/>
      <c r="P21" s="597"/>
      <c r="Q21" s="597"/>
      <c r="R21" s="597"/>
      <c r="S21" s="597"/>
      <c r="T21" s="597"/>
      <c r="U21" s="597"/>
      <c r="V21" s="597"/>
      <c r="W21" s="597"/>
      <c r="X21" s="597"/>
      <c r="Y21" s="597"/>
      <c r="Z21" s="597"/>
      <c r="AA21" s="597"/>
      <c r="AB21" s="597"/>
      <c r="AC21" s="597"/>
      <c r="AD21" s="597"/>
      <c r="AE21" s="597"/>
      <c r="AF21" s="597"/>
      <c r="AG21" s="597"/>
      <c r="AH21" s="597"/>
      <c r="AI21" s="597"/>
      <c r="AJ21" s="597"/>
      <c r="AK21" s="598">
        <f t="shared" si="0"/>
        <v>0</v>
      </c>
      <c r="AL21" s="599">
        <f t="shared" si="1"/>
        <v>0</v>
      </c>
      <c r="AM21" s="1365"/>
      <c r="AN21" s="1365"/>
    </row>
    <row r="22" spans="1:40" ht="18" customHeight="1">
      <c r="A22" s="592">
        <v>12</v>
      </c>
      <c r="B22" s="600"/>
      <c r="C22" s="594"/>
      <c r="D22" s="595"/>
      <c r="E22" s="596"/>
      <c r="F22" s="597"/>
      <c r="G22" s="597"/>
      <c r="H22" s="597"/>
      <c r="I22" s="597"/>
      <c r="J22" s="597"/>
      <c r="K22" s="597"/>
      <c r="L22" s="597"/>
      <c r="M22" s="597"/>
      <c r="N22" s="597"/>
      <c r="O22" s="597"/>
      <c r="P22" s="597"/>
      <c r="Q22" s="597"/>
      <c r="R22" s="597"/>
      <c r="S22" s="597"/>
      <c r="T22" s="597"/>
      <c r="U22" s="597"/>
      <c r="V22" s="597"/>
      <c r="W22" s="597"/>
      <c r="X22" s="597"/>
      <c r="Y22" s="597"/>
      <c r="Z22" s="597"/>
      <c r="AA22" s="597"/>
      <c r="AB22" s="597"/>
      <c r="AC22" s="597"/>
      <c r="AD22" s="597"/>
      <c r="AE22" s="597"/>
      <c r="AF22" s="597"/>
      <c r="AG22" s="597"/>
      <c r="AH22" s="597"/>
      <c r="AI22" s="597"/>
      <c r="AJ22" s="597"/>
      <c r="AK22" s="598">
        <f t="shared" si="0"/>
        <v>0</v>
      </c>
      <c r="AL22" s="599">
        <f t="shared" si="1"/>
        <v>0</v>
      </c>
      <c r="AM22" s="1365"/>
      <c r="AN22" s="1365"/>
    </row>
    <row r="23" spans="1:40" ht="18" customHeight="1">
      <c r="A23" s="592">
        <v>13</v>
      </c>
      <c r="B23" s="600"/>
      <c r="C23" s="594"/>
      <c r="D23" s="595"/>
      <c r="E23" s="596"/>
      <c r="F23" s="597"/>
      <c r="G23" s="597"/>
      <c r="H23" s="597"/>
      <c r="I23" s="597"/>
      <c r="J23" s="597"/>
      <c r="K23" s="597"/>
      <c r="L23" s="597"/>
      <c r="M23" s="597"/>
      <c r="N23" s="597"/>
      <c r="O23" s="597"/>
      <c r="P23" s="597"/>
      <c r="Q23" s="597"/>
      <c r="R23" s="597"/>
      <c r="S23" s="597"/>
      <c r="T23" s="597"/>
      <c r="U23" s="597"/>
      <c r="V23" s="597"/>
      <c r="W23" s="597"/>
      <c r="X23" s="597"/>
      <c r="Y23" s="597"/>
      <c r="Z23" s="597"/>
      <c r="AA23" s="597"/>
      <c r="AB23" s="597"/>
      <c r="AC23" s="597"/>
      <c r="AD23" s="597"/>
      <c r="AE23" s="597"/>
      <c r="AF23" s="597"/>
      <c r="AG23" s="597"/>
      <c r="AH23" s="597"/>
      <c r="AI23" s="597"/>
      <c r="AJ23" s="597"/>
      <c r="AK23" s="598">
        <f t="shared" si="0"/>
        <v>0</v>
      </c>
      <c r="AL23" s="599">
        <f t="shared" si="1"/>
        <v>0</v>
      </c>
      <c r="AM23" s="1365"/>
      <c r="AN23" s="1365"/>
    </row>
    <row r="24" spans="1:40" ht="18" customHeight="1">
      <c r="A24" s="592">
        <v>14</v>
      </c>
      <c r="B24" s="600"/>
      <c r="C24" s="594"/>
      <c r="D24" s="595"/>
      <c r="E24" s="596"/>
      <c r="F24" s="597"/>
      <c r="G24" s="597"/>
      <c r="H24" s="597"/>
      <c r="I24" s="597"/>
      <c r="J24" s="597"/>
      <c r="K24" s="597"/>
      <c r="L24" s="597"/>
      <c r="M24" s="597"/>
      <c r="N24" s="597"/>
      <c r="O24" s="597"/>
      <c r="P24" s="597"/>
      <c r="Q24" s="597"/>
      <c r="R24" s="597"/>
      <c r="S24" s="597"/>
      <c r="T24" s="597"/>
      <c r="U24" s="597"/>
      <c r="V24" s="597"/>
      <c r="W24" s="597"/>
      <c r="X24" s="597"/>
      <c r="Y24" s="597"/>
      <c r="Z24" s="597"/>
      <c r="AA24" s="597"/>
      <c r="AB24" s="597"/>
      <c r="AC24" s="597"/>
      <c r="AD24" s="597"/>
      <c r="AE24" s="597"/>
      <c r="AF24" s="597"/>
      <c r="AG24" s="597"/>
      <c r="AH24" s="597"/>
      <c r="AI24" s="597"/>
      <c r="AJ24" s="597"/>
      <c r="AK24" s="598">
        <f t="shared" si="0"/>
        <v>0</v>
      </c>
      <c r="AL24" s="599">
        <f t="shared" si="1"/>
        <v>0</v>
      </c>
      <c r="AM24" s="1365"/>
      <c r="AN24" s="1365"/>
    </row>
    <row r="25" spans="1:40" ht="18" customHeight="1">
      <c r="A25" s="592">
        <v>15</v>
      </c>
      <c r="B25" s="600"/>
      <c r="C25" s="594"/>
      <c r="D25" s="595"/>
      <c r="E25" s="596"/>
      <c r="F25" s="597"/>
      <c r="G25" s="597"/>
      <c r="H25" s="597"/>
      <c r="I25" s="597"/>
      <c r="J25" s="597"/>
      <c r="K25" s="597"/>
      <c r="L25" s="597"/>
      <c r="M25" s="597"/>
      <c r="N25" s="597"/>
      <c r="O25" s="597"/>
      <c r="P25" s="597"/>
      <c r="Q25" s="597"/>
      <c r="R25" s="597"/>
      <c r="S25" s="597"/>
      <c r="T25" s="597"/>
      <c r="U25" s="597"/>
      <c r="V25" s="597"/>
      <c r="W25" s="597"/>
      <c r="X25" s="597"/>
      <c r="Y25" s="597"/>
      <c r="Z25" s="597"/>
      <c r="AA25" s="597"/>
      <c r="AB25" s="597"/>
      <c r="AC25" s="597"/>
      <c r="AD25" s="597"/>
      <c r="AE25" s="597"/>
      <c r="AF25" s="597"/>
      <c r="AG25" s="597"/>
      <c r="AH25" s="597"/>
      <c r="AI25" s="597"/>
      <c r="AJ25" s="597"/>
      <c r="AK25" s="598">
        <f t="shared" si="0"/>
        <v>0</v>
      </c>
      <c r="AL25" s="599">
        <f t="shared" si="1"/>
        <v>0</v>
      </c>
      <c r="AM25" s="1365"/>
      <c r="AN25" s="1365"/>
    </row>
    <row r="26" spans="1:40" ht="18" customHeight="1">
      <c r="A26" s="592">
        <v>16</v>
      </c>
      <c r="B26" s="600"/>
      <c r="C26" s="594"/>
      <c r="D26" s="595"/>
      <c r="E26" s="596"/>
      <c r="F26" s="597"/>
      <c r="G26" s="597"/>
      <c r="H26" s="597"/>
      <c r="I26" s="597"/>
      <c r="J26" s="597"/>
      <c r="K26" s="597"/>
      <c r="L26" s="597"/>
      <c r="M26" s="597"/>
      <c r="N26" s="597"/>
      <c r="O26" s="597"/>
      <c r="P26" s="597"/>
      <c r="Q26" s="597"/>
      <c r="R26" s="597"/>
      <c r="S26" s="597"/>
      <c r="T26" s="597"/>
      <c r="U26" s="597"/>
      <c r="V26" s="597"/>
      <c r="W26" s="597"/>
      <c r="X26" s="597"/>
      <c r="Y26" s="597"/>
      <c r="Z26" s="597"/>
      <c r="AA26" s="597"/>
      <c r="AB26" s="597"/>
      <c r="AC26" s="597"/>
      <c r="AD26" s="597"/>
      <c r="AE26" s="597"/>
      <c r="AF26" s="597"/>
      <c r="AG26" s="597"/>
      <c r="AH26" s="597"/>
      <c r="AI26" s="597"/>
      <c r="AJ26" s="597"/>
      <c r="AK26" s="598">
        <f t="shared" si="0"/>
        <v>0</v>
      </c>
      <c r="AL26" s="599">
        <f t="shared" si="1"/>
        <v>0</v>
      </c>
      <c r="AM26" s="1365"/>
      <c r="AN26" s="1365"/>
    </row>
    <row r="27" spans="1:40" ht="18" customHeight="1">
      <c r="A27" s="592">
        <v>17</v>
      </c>
      <c r="B27" s="600"/>
      <c r="C27" s="594"/>
      <c r="D27" s="595"/>
      <c r="E27" s="596"/>
      <c r="F27" s="597"/>
      <c r="G27" s="597"/>
      <c r="H27" s="597"/>
      <c r="I27" s="597"/>
      <c r="J27" s="597"/>
      <c r="K27" s="597"/>
      <c r="L27" s="597"/>
      <c r="M27" s="597"/>
      <c r="N27" s="597"/>
      <c r="O27" s="597"/>
      <c r="P27" s="597"/>
      <c r="Q27" s="597"/>
      <c r="R27" s="597"/>
      <c r="S27" s="597"/>
      <c r="T27" s="597"/>
      <c r="U27" s="597"/>
      <c r="V27" s="597"/>
      <c r="W27" s="597"/>
      <c r="X27" s="597"/>
      <c r="Y27" s="597"/>
      <c r="Z27" s="597"/>
      <c r="AA27" s="597"/>
      <c r="AB27" s="597"/>
      <c r="AC27" s="597"/>
      <c r="AD27" s="597"/>
      <c r="AE27" s="597"/>
      <c r="AF27" s="597"/>
      <c r="AG27" s="597"/>
      <c r="AH27" s="597"/>
      <c r="AI27" s="597"/>
      <c r="AJ27" s="597"/>
      <c r="AK27" s="598">
        <f t="shared" si="0"/>
        <v>0</v>
      </c>
      <c r="AL27" s="599">
        <f t="shared" si="1"/>
        <v>0</v>
      </c>
      <c r="AM27" s="1365"/>
      <c r="AN27" s="1365"/>
    </row>
    <row r="28" spans="1:40" ht="18" customHeight="1">
      <c r="A28" s="592">
        <v>18</v>
      </c>
      <c r="B28" s="600"/>
      <c r="C28" s="594"/>
      <c r="D28" s="595"/>
      <c r="E28" s="596"/>
      <c r="F28" s="597"/>
      <c r="G28" s="597"/>
      <c r="H28" s="597"/>
      <c r="I28" s="597"/>
      <c r="J28" s="597"/>
      <c r="K28" s="597"/>
      <c r="L28" s="597"/>
      <c r="M28" s="597"/>
      <c r="N28" s="597"/>
      <c r="O28" s="597"/>
      <c r="P28" s="597"/>
      <c r="Q28" s="597"/>
      <c r="R28" s="597"/>
      <c r="S28" s="597"/>
      <c r="T28" s="597"/>
      <c r="U28" s="597"/>
      <c r="V28" s="597"/>
      <c r="W28" s="597"/>
      <c r="X28" s="597"/>
      <c r="Y28" s="597"/>
      <c r="Z28" s="597"/>
      <c r="AA28" s="597"/>
      <c r="AB28" s="597"/>
      <c r="AC28" s="597"/>
      <c r="AD28" s="597"/>
      <c r="AE28" s="597"/>
      <c r="AF28" s="597"/>
      <c r="AG28" s="597"/>
      <c r="AH28" s="597"/>
      <c r="AI28" s="597"/>
      <c r="AJ28" s="597"/>
      <c r="AK28" s="598">
        <f t="shared" si="0"/>
        <v>0</v>
      </c>
      <c r="AL28" s="599">
        <f t="shared" si="1"/>
        <v>0</v>
      </c>
      <c r="AM28" s="1365"/>
      <c r="AN28" s="1365"/>
    </row>
    <row r="29" spans="1:40" ht="18" customHeight="1">
      <c r="A29" s="592">
        <v>19</v>
      </c>
      <c r="B29" s="600"/>
      <c r="C29" s="594"/>
      <c r="D29" s="595"/>
      <c r="E29" s="596"/>
      <c r="F29" s="597"/>
      <c r="G29" s="597"/>
      <c r="H29" s="597"/>
      <c r="I29" s="597"/>
      <c r="J29" s="597"/>
      <c r="K29" s="597"/>
      <c r="L29" s="597"/>
      <c r="M29" s="597"/>
      <c r="N29" s="597"/>
      <c r="O29" s="597"/>
      <c r="P29" s="597"/>
      <c r="Q29" s="597"/>
      <c r="R29" s="597"/>
      <c r="S29" s="597"/>
      <c r="T29" s="597"/>
      <c r="U29" s="597"/>
      <c r="V29" s="597"/>
      <c r="W29" s="597"/>
      <c r="X29" s="597"/>
      <c r="Y29" s="597"/>
      <c r="Z29" s="597"/>
      <c r="AA29" s="597"/>
      <c r="AB29" s="597"/>
      <c r="AC29" s="597"/>
      <c r="AD29" s="597"/>
      <c r="AE29" s="597"/>
      <c r="AF29" s="597"/>
      <c r="AG29" s="597"/>
      <c r="AH29" s="597"/>
      <c r="AI29" s="597"/>
      <c r="AJ29" s="597"/>
      <c r="AK29" s="598">
        <f t="shared" si="0"/>
        <v>0</v>
      </c>
      <c r="AL29" s="599">
        <f t="shared" si="1"/>
        <v>0</v>
      </c>
      <c r="AM29" s="1365"/>
      <c r="AN29" s="1365"/>
    </row>
    <row r="30" spans="1:40" ht="18" customHeight="1">
      <c r="A30" s="592">
        <v>20</v>
      </c>
      <c r="B30" s="600"/>
      <c r="C30" s="594"/>
      <c r="D30" s="595"/>
      <c r="E30" s="596"/>
      <c r="F30" s="597"/>
      <c r="G30" s="597"/>
      <c r="H30" s="597"/>
      <c r="I30" s="597"/>
      <c r="J30" s="597"/>
      <c r="K30" s="597"/>
      <c r="L30" s="597"/>
      <c r="M30" s="597"/>
      <c r="N30" s="597"/>
      <c r="O30" s="597"/>
      <c r="P30" s="597"/>
      <c r="Q30" s="597"/>
      <c r="R30" s="597"/>
      <c r="S30" s="597"/>
      <c r="T30" s="597"/>
      <c r="U30" s="597"/>
      <c r="V30" s="597"/>
      <c r="W30" s="597"/>
      <c r="X30" s="597"/>
      <c r="Y30" s="597"/>
      <c r="Z30" s="597"/>
      <c r="AA30" s="597"/>
      <c r="AB30" s="597"/>
      <c r="AC30" s="597"/>
      <c r="AD30" s="597"/>
      <c r="AE30" s="597"/>
      <c r="AF30" s="597"/>
      <c r="AG30" s="597"/>
      <c r="AH30" s="597"/>
      <c r="AI30" s="597"/>
      <c r="AJ30" s="597"/>
      <c r="AK30" s="598">
        <f t="shared" si="0"/>
        <v>0</v>
      </c>
      <c r="AL30" s="599">
        <f t="shared" si="1"/>
        <v>0</v>
      </c>
      <c r="AM30" s="1365"/>
      <c r="AN30" s="1365"/>
    </row>
    <row r="31" spans="1:40" ht="18" customHeight="1">
      <c r="A31" s="1362" t="s">
        <v>94</v>
      </c>
      <c r="B31" s="1369"/>
      <c r="C31" s="1369"/>
      <c r="D31" s="1369"/>
      <c r="E31" s="1369"/>
      <c r="F31" s="601">
        <f>+SUM(F11:F30)</f>
        <v>0</v>
      </c>
      <c r="G31" s="601">
        <f t="shared" ref="G31:AJ31" si="2">+SUM(G11:G30)</f>
        <v>0</v>
      </c>
      <c r="H31" s="601">
        <f t="shared" si="2"/>
        <v>0</v>
      </c>
      <c r="I31" s="601">
        <f t="shared" si="2"/>
        <v>0</v>
      </c>
      <c r="J31" s="601">
        <f t="shared" si="2"/>
        <v>0</v>
      </c>
      <c r="K31" s="601">
        <f t="shared" si="2"/>
        <v>0</v>
      </c>
      <c r="L31" s="601">
        <f t="shared" si="2"/>
        <v>0</v>
      </c>
      <c r="M31" s="601">
        <f t="shared" si="2"/>
        <v>0</v>
      </c>
      <c r="N31" s="601">
        <f t="shared" si="2"/>
        <v>0</v>
      </c>
      <c r="O31" s="601">
        <f t="shared" si="2"/>
        <v>0</v>
      </c>
      <c r="P31" s="601">
        <f t="shared" si="2"/>
        <v>0</v>
      </c>
      <c r="Q31" s="601">
        <f t="shared" si="2"/>
        <v>0</v>
      </c>
      <c r="R31" s="601">
        <f t="shared" si="2"/>
        <v>0</v>
      </c>
      <c r="S31" s="601">
        <f t="shared" si="2"/>
        <v>0</v>
      </c>
      <c r="T31" s="601">
        <f t="shared" si="2"/>
        <v>0</v>
      </c>
      <c r="U31" s="601">
        <f t="shared" si="2"/>
        <v>0</v>
      </c>
      <c r="V31" s="601">
        <f t="shared" si="2"/>
        <v>0</v>
      </c>
      <c r="W31" s="601">
        <f t="shared" si="2"/>
        <v>0</v>
      </c>
      <c r="X31" s="601">
        <f t="shared" si="2"/>
        <v>0</v>
      </c>
      <c r="Y31" s="601">
        <f t="shared" si="2"/>
        <v>0</v>
      </c>
      <c r="Z31" s="601">
        <f t="shared" si="2"/>
        <v>0</v>
      </c>
      <c r="AA31" s="601">
        <f t="shared" si="2"/>
        <v>0</v>
      </c>
      <c r="AB31" s="601">
        <f t="shared" si="2"/>
        <v>0</v>
      </c>
      <c r="AC31" s="601">
        <f t="shared" si="2"/>
        <v>0</v>
      </c>
      <c r="AD31" s="601">
        <f t="shared" si="2"/>
        <v>0</v>
      </c>
      <c r="AE31" s="601">
        <f t="shared" si="2"/>
        <v>0</v>
      </c>
      <c r="AF31" s="601">
        <f t="shared" si="2"/>
        <v>0</v>
      </c>
      <c r="AG31" s="601">
        <f t="shared" si="2"/>
        <v>0</v>
      </c>
      <c r="AH31" s="601">
        <f t="shared" si="2"/>
        <v>0</v>
      </c>
      <c r="AI31" s="601">
        <f t="shared" si="2"/>
        <v>0</v>
      </c>
      <c r="AJ31" s="601">
        <f t="shared" si="2"/>
        <v>0</v>
      </c>
      <c r="AK31" s="598">
        <f t="shared" si="0"/>
        <v>0</v>
      </c>
      <c r="AL31" s="599">
        <f>IF($AK$3="４週",AK31/4,AK31/(DAY(EOMONTH($F$9,0))/7))</f>
        <v>0</v>
      </c>
      <c r="AM31" s="1357"/>
      <c r="AN31" s="1357"/>
    </row>
    <row r="32" spans="1:40" ht="18" customHeight="1">
      <c r="A32" s="1369" t="s">
        <v>96</v>
      </c>
      <c r="B32" s="1369"/>
      <c r="C32" s="1369"/>
      <c r="D32" s="1369"/>
      <c r="E32" s="1370"/>
      <c r="F32" s="602"/>
      <c r="G32" s="602"/>
      <c r="H32" s="602"/>
      <c r="I32" s="602"/>
      <c r="J32" s="602"/>
      <c r="K32" s="602"/>
      <c r="L32" s="602"/>
      <c r="M32" s="602"/>
      <c r="N32" s="602"/>
      <c r="O32" s="602"/>
      <c r="P32" s="602"/>
      <c r="Q32" s="602"/>
      <c r="R32" s="602"/>
      <c r="S32" s="602"/>
      <c r="T32" s="602"/>
      <c r="U32" s="602"/>
      <c r="V32" s="602"/>
      <c r="W32" s="602"/>
      <c r="X32" s="602"/>
      <c r="Y32" s="602"/>
      <c r="Z32" s="602"/>
      <c r="AA32" s="602"/>
      <c r="AB32" s="602"/>
      <c r="AC32" s="602"/>
      <c r="AD32" s="602"/>
      <c r="AE32" s="602"/>
      <c r="AF32" s="602"/>
      <c r="AG32" s="602"/>
      <c r="AH32" s="602"/>
      <c r="AI32" s="602"/>
      <c r="AJ32" s="602"/>
      <c r="AK32" s="601"/>
      <c r="AL32" s="603"/>
      <c r="AM32" s="1357"/>
      <c r="AN32" s="1357"/>
    </row>
    <row r="33" spans="1:43" ht="15" customHeight="1">
      <c r="A33" s="589"/>
      <c r="B33" s="589"/>
      <c r="C33" s="589"/>
      <c r="D33" s="589"/>
      <c r="E33" s="589"/>
      <c r="F33" s="604"/>
      <c r="G33" s="604"/>
      <c r="H33" s="604"/>
      <c r="I33" s="604"/>
      <c r="J33" s="604"/>
      <c r="K33" s="604"/>
      <c r="L33" s="604"/>
      <c r="M33" s="604"/>
      <c r="N33" s="604"/>
      <c r="O33" s="604"/>
      <c r="P33" s="604"/>
      <c r="Q33" s="604"/>
      <c r="R33" s="604"/>
      <c r="S33" s="604"/>
      <c r="T33" s="604"/>
      <c r="U33" s="604"/>
      <c r="V33" s="604"/>
      <c r="W33" s="604"/>
      <c r="X33" s="604"/>
      <c r="Y33" s="604"/>
      <c r="Z33" s="604"/>
      <c r="AA33" s="604"/>
      <c r="AB33" s="604"/>
      <c r="AC33" s="604"/>
      <c r="AD33" s="604"/>
      <c r="AE33" s="604"/>
      <c r="AF33" s="604"/>
      <c r="AG33" s="604"/>
      <c r="AH33" s="604"/>
      <c r="AI33" s="604"/>
      <c r="AJ33" s="604"/>
      <c r="AK33" s="589"/>
      <c r="AL33" s="589"/>
      <c r="AM33" s="584"/>
    </row>
    <row r="34" spans="1:43" ht="15" customHeight="1">
      <c r="A34" s="589"/>
      <c r="B34" s="589"/>
      <c r="C34" s="589"/>
      <c r="D34" s="589"/>
      <c r="E34" s="589"/>
      <c r="F34" s="604"/>
      <c r="G34" s="604"/>
      <c r="H34" s="604"/>
      <c r="I34" s="604"/>
      <c r="J34" s="604"/>
      <c r="K34" s="604"/>
      <c r="L34" s="604"/>
      <c r="M34" s="604"/>
      <c r="N34" s="604"/>
      <c r="O34" s="604"/>
      <c r="P34" s="604"/>
      <c r="Q34" s="604"/>
      <c r="R34" s="604"/>
      <c r="S34" s="604"/>
      <c r="T34" s="604"/>
      <c r="U34" s="604"/>
      <c r="V34" s="604"/>
      <c r="W34" s="604"/>
      <c r="X34" s="604"/>
      <c r="Y34" s="604"/>
      <c r="Z34" s="604"/>
      <c r="AA34" s="604"/>
      <c r="AB34" s="604"/>
      <c r="AC34" s="604"/>
      <c r="AD34" s="604"/>
      <c r="AE34" s="604"/>
      <c r="AF34" s="604"/>
      <c r="AG34" s="604"/>
      <c r="AH34" s="604"/>
      <c r="AI34" s="604"/>
      <c r="AJ34" s="604"/>
      <c r="AK34" s="589"/>
      <c r="AL34" s="589"/>
      <c r="AM34" s="584"/>
    </row>
    <row r="35" spans="1:43" ht="15" customHeight="1">
      <c r="A35" s="589"/>
      <c r="B35" s="589"/>
      <c r="C35" s="589"/>
      <c r="D35" s="589"/>
      <c r="E35" s="589"/>
      <c r="F35" s="604"/>
      <c r="G35" s="604"/>
      <c r="H35" s="604"/>
      <c r="I35" s="604"/>
      <c r="J35" s="604"/>
      <c r="K35" s="604"/>
      <c r="L35" s="604"/>
      <c r="M35" s="604"/>
      <c r="N35" s="604"/>
      <c r="O35" s="604"/>
      <c r="P35" s="604"/>
      <c r="Q35" s="604"/>
      <c r="R35" s="604"/>
      <c r="S35" s="604"/>
      <c r="T35" s="604"/>
      <c r="U35" s="604"/>
      <c r="V35" s="604"/>
      <c r="W35" s="604"/>
      <c r="X35" s="604"/>
      <c r="Y35" s="604"/>
      <c r="Z35" s="604"/>
      <c r="AA35" s="604"/>
      <c r="AB35" s="604"/>
      <c r="AC35" s="604"/>
      <c r="AD35" s="604"/>
      <c r="AE35" s="604"/>
      <c r="AF35" s="604"/>
      <c r="AG35" s="604"/>
      <c r="AH35" s="604"/>
      <c r="AI35" s="604"/>
      <c r="AJ35" s="604"/>
      <c r="AK35" s="589"/>
      <c r="AL35" s="589"/>
      <c r="AM35" s="584"/>
    </row>
    <row r="36" spans="1:43" ht="21" customHeight="1">
      <c r="A36" s="583" t="s">
        <v>204</v>
      </c>
      <c r="B36" s="589"/>
      <c r="C36" s="589"/>
      <c r="D36" s="589"/>
      <c r="E36" s="589"/>
      <c r="F36" s="589"/>
      <c r="G36" s="604"/>
      <c r="H36" s="604"/>
      <c r="I36" s="604"/>
      <c r="J36" s="604"/>
      <c r="K36" s="604"/>
      <c r="L36" s="604"/>
      <c r="M36" s="604"/>
      <c r="N36" s="604"/>
      <c r="O36" s="604"/>
      <c r="AM36" s="589"/>
      <c r="AN36" s="584"/>
    </row>
    <row r="37" spans="1:43" ht="24.95" customHeight="1">
      <c r="A37" s="1358"/>
      <c r="B37" s="1358"/>
      <c r="C37" s="1358"/>
      <c r="D37" s="605">
        <v>4</v>
      </c>
      <c r="E37" s="605">
        <v>5</v>
      </c>
      <c r="F37" s="1371">
        <v>6</v>
      </c>
      <c r="G37" s="1371"/>
      <c r="H37" s="1371"/>
      <c r="I37" s="1371">
        <v>7</v>
      </c>
      <c r="J37" s="1371"/>
      <c r="K37" s="1371"/>
      <c r="L37" s="1371">
        <v>8</v>
      </c>
      <c r="M37" s="1371"/>
      <c r="N37" s="1371"/>
      <c r="O37" s="1371">
        <v>9</v>
      </c>
      <c r="P37" s="1371"/>
      <c r="Q37" s="1371"/>
      <c r="R37" s="1371">
        <v>10</v>
      </c>
      <c r="S37" s="1371"/>
      <c r="T37" s="1371"/>
      <c r="U37" s="1371">
        <v>11</v>
      </c>
      <c r="V37" s="1371"/>
      <c r="W37" s="1371"/>
      <c r="X37" s="1371">
        <v>12</v>
      </c>
      <c r="Y37" s="1371"/>
      <c r="Z37" s="1371"/>
      <c r="AA37" s="1371">
        <v>1</v>
      </c>
      <c r="AB37" s="1371"/>
      <c r="AC37" s="1371"/>
      <c r="AD37" s="1371">
        <v>2</v>
      </c>
      <c r="AE37" s="1371"/>
      <c r="AF37" s="1371"/>
      <c r="AG37" s="1371">
        <v>3</v>
      </c>
      <c r="AH37" s="1371"/>
      <c r="AI37" s="1371"/>
      <c r="AJ37" s="1358" t="s">
        <v>154</v>
      </c>
      <c r="AK37" s="1358"/>
      <c r="AL37" s="606" t="s">
        <v>206</v>
      </c>
      <c r="AM37" s="607"/>
      <c r="AN37" s="607"/>
      <c r="AO37"/>
      <c r="AP37"/>
      <c r="AQ37"/>
    </row>
    <row r="38" spans="1:43" ht="18" customHeight="1">
      <c r="A38" s="2157" t="s">
        <v>1171</v>
      </c>
      <c r="B38" s="2157"/>
      <c r="C38" s="2157"/>
      <c r="D38" s="608"/>
      <c r="E38" s="608"/>
      <c r="F38" s="1375"/>
      <c r="G38" s="1375"/>
      <c r="H38" s="1375"/>
      <c r="I38" s="1375"/>
      <c r="J38" s="1375"/>
      <c r="K38" s="1375"/>
      <c r="L38" s="1375"/>
      <c r="M38" s="1375"/>
      <c r="N38" s="1375"/>
      <c r="O38" s="1375"/>
      <c r="P38" s="1375"/>
      <c r="Q38" s="1375"/>
      <c r="R38" s="1375"/>
      <c r="S38" s="1375"/>
      <c r="T38" s="1375"/>
      <c r="U38" s="1375"/>
      <c r="V38" s="1375"/>
      <c r="W38" s="1375"/>
      <c r="X38" s="1375"/>
      <c r="Y38" s="1375"/>
      <c r="Z38" s="1375"/>
      <c r="AA38" s="1375"/>
      <c r="AB38" s="1375"/>
      <c r="AC38" s="1375"/>
      <c r="AD38" s="1375"/>
      <c r="AE38" s="1375"/>
      <c r="AF38" s="1375"/>
      <c r="AG38" s="1375"/>
      <c r="AH38" s="1375"/>
      <c r="AI38" s="1375"/>
      <c r="AJ38" s="1376">
        <f>SUM(D38:AI38)</f>
        <v>0</v>
      </c>
      <c r="AK38" s="1376"/>
      <c r="AL38" s="1372" t="e">
        <f>ROUNDUP(AJ38/AJ39,1)</f>
        <v>#DIV/0!</v>
      </c>
      <c r="AM38" s="607"/>
      <c r="AN38" s="607"/>
      <c r="AO38"/>
      <c r="AP38"/>
      <c r="AQ38"/>
    </row>
    <row r="39" spans="1:43" ht="18" customHeight="1">
      <c r="A39" s="1374" t="s">
        <v>1170</v>
      </c>
      <c r="B39" s="1374"/>
      <c r="C39" s="1374"/>
      <c r="D39" s="2155" t="str">
        <f>IF(D38&gt;=1,1," ")</f>
        <v xml:space="preserve"> </v>
      </c>
      <c r="E39" s="2155" t="str">
        <f>IF(E38&gt;=1,1," ")</f>
        <v xml:space="preserve"> </v>
      </c>
      <c r="F39" s="2156" t="str">
        <f>IF(F38&gt;=1,1," ")</f>
        <v xml:space="preserve"> </v>
      </c>
      <c r="G39" s="2156"/>
      <c r="H39" s="2156"/>
      <c r="I39" s="2156" t="str">
        <f t="shared" ref="I39" si="3">IF(I38&gt;=1,1," ")</f>
        <v xml:space="preserve"> </v>
      </c>
      <c r="J39" s="2156"/>
      <c r="K39" s="2156"/>
      <c r="L39" s="2156" t="str">
        <f t="shared" ref="L39" si="4">IF(L38&gt;=1,1," ")</f>
        <v xml:space="preserve"> </v>
      </c>
      <c r="M39" s="2156"/>
      <c r="N39" s="2156"/>
      <c r="O39" s="2156" t="str">
        <f t="shared" ref="O39" si="5">IF(O38&gt;=1,1," ")</f>
        <v xml:space="preserve"> </v>
      </c>
      <c r="P39" s="2156"/>
      <c r="Q39" s="2156"/>
      <c r="R39" s="2156" t="str">
        <f t="shared" ref="R39" si="6">IF(R38&gt;=1,1," ")</f>
        <v xml:space="preserve"> </v>
      </c>
      <c r="S39" s="2156"/>
      <c r="T39" s="2156"/>
      <c r="U39" s="2156" t="str">
        <f t="shared" ref="U39" si="7">IF(U38&gt;=1,1," ")</f>
        <v xml:space="preserve"> </v>
      </c>
      <c r="V39" s="2156"/>
      <c r="W39" s="2156"/>
      <c r="X39" s="2156" t="str">
        <f t="shared" ref="X39" si="8">IF(X38&gt;=1,1," ")</f>
        <v xml:space="preserve"> </v>
      </c>
      <c r="Y39" s="2156"/>
      <c r="Z39" s="2156"/>
      <c r="AA39" s="2156" t="str">
        <f t="shared" ref="AA39" si="9">IF(AA38&gt;=1,1," ")</f>
        <v xml:space="preserve"> </v>
      </c>
      <c r="AB39" s="2156"/>
      <c r="AC39" s="2156"/>
      <c r="AD39" s="2156" t="str">
        <f t="shared" ref="AD39" si="10">IF(AD38&gt;=1,1," ")</f>
        <v xml:space="preserve"> </v>
      </c>
      <c r="AE39" s="2156"/>
      <c r="AF39" s="2156"/>
      <c r="AG39" s="2156" t="str">
        <f t="shared" ref="AG39" si="11">IF(AG38&gt;=1,1," ")</f>
        <v xml:space="preserve"> </v>
      </c>
      <c r="AH39" s="2156"/>
      <c r="AI39" s="2156"/>
      <c r="AJ39" s="1376">
        <f>+SUM(D39:AI39)</f>
        <v>0</v>
      </c>
      <c r="AK39" s="1376"/>
      <c r="AL39" s="1373"/>
      <c r="AM39" s="607"/>
      <c r="AN39" s="607"/>
      <c r="AO39"/>
      <c r="AP39"/>
      <c r="AQ39"/>
    </row>
    <row r="40" spans="1:43" ht="5.0999999999999996" customHeight="1">
      <c r="A40" s="609"/>
      <c r="B40" s="609"/>
      <c r="C40" s="609"/>
      <c r="D40" s="607"/>
      <c r="E40" s="607"/>
      <c r="F40" s="607"/>
      <c r="G40" s="607"/>
      <c r="H40" s="607"/>
      <c r="I40" s="604"/>
      <c r="J40" s="604"/>
      <c r="K40" s="604"/>
      <c r="L40" s="604"/>
      <c r="M40" s="604"/>
      <c r="N40" s="604"/>
      <c r="O40" s="604"/>
      <c r="P40" s="604"/>
      <c r="Q40" s="604"/>
      <c r="R40" s="604"/>
      <c r="S40" s="604"/>
      <c r="T40" s="604"/>
      <c r="U40" s="604"/>
      <c r="V40" s="604"/>
      <c r="W40" s="604"/>
      <c r="X40" s="604"/>
      <c r="Y40" s="604"/>
      <c r="Z40" s="604"/>
      <c r="AA40" s="604"/>
      <c r="AB40" s="604"/>
      <c r="AC40" s="604"/>
      <c r="AD40" s="604"/>
      <c r="AE40" s="604"/>
      <c r="AF40" s="604"/>
      <c r="AG40" s="604"/>
      <c r="AH40" s="604"/>
      <c r="AI40" s="604"/>
      <c r="AJ40" s="610"/>
      <c r="AK40" s="604"/>
      <c r="AL40" s="589"/>
      <c r="AM40" s="589"/>
      <c r="AN40" s="584"/>
    </row>
    <row r="41" spans="1:43" ht="18" customHeight="1">
      <c r="A41" s="583" t="s">
        <v>205</v>
      </c>
      <c r="B41" s="604"/>
      <c r="D41" s="604"/>
      <c r="E41" s="604"/>
      <c r="F41" s="604"/>
      <c r="G41" s="604"/>
      <c r="H41" s="604"/>
      <c r="I41" s="607"/>
      <c r="J41" s="607"/>
      <c r="K41" s="607"/>
      <c r="L41" s="607"/>
      <c r="M41" s="607"/>
      <c r="N41" s="607"/>
      <c r="O41" s="604"/>
      <c r="P41" s="604"/>
      <c r="Q41" s="604"/>
      <c r="R41" s="604"/>
      <c r="S41" s="604"/>
      <c r="T41" s="604"/>
      <c r="U41" s="604"/>
      <c r="V41" s="604"/>
      <c r="W41" s="589"/>
      <c r="X41" s="604"/>
      <c r="Y41" s="604"/>
      <c r="Z41" s="604"/>
      <c r="AA41" s="604"/>
      <c r="AB41" s="604"/>
      <c r="AC41" s="604"/>
      <c r="AD41" s="604"/>
      <c r="AE41" s="604"/>
      <c r="AF41" s="604"/>
      <c r="AG41" s="604"/>
      <c r="AH41" s="604"/>
      <c r="AI41" s="604"/>
      <c r="AJ41" s="610"/>
      <c r="AK41" s="604"/>
      <c r="AL41" s="589"/>
      <c r="AM41" s="589"/>
      <c r="AN41" s="584"/>
    </row>
    <row r="42" spans="1:43" ht="24.95" customHeight="1">
      <c r="A42" s="1358" t="s">
        <v>200</v>
      </c>
      <c r="B42" s="1358"/>
      <c r="C42" s="1366" t="s">
        <v>210</v>
      </c>
      <c r="D42" s="1358"/>
      <c r="E42" s="1366" t="s">
        <v>211</v>
      </c>
      <c r="F42" s="1366"/>
      <c r="G42" s="1366"/>
      <c r="H42" s="1366"/>
      <c r="I42" s="1366" t="s">
        <v>212</v>
      </c>
      <c r="J42" s="1366"/>
      <c r="K42" s="1366"/>
      <c r="L42" s="1366"/>
      <c r="M42" s="1366"/>
      <c r="N42" s="1366"/>
      <c r="O42" s="607"/>
      <c r="P42" s="607"/>
      <c r="Q42" s="607"/>
      <c r="R42" s="607"/>
      <c r="S42" s="607"/>
      <c r="T42" s="607"/>
      <c r="U42" s="607"/>
      <c r="W42" s="589"/>
      <c r="X42" s="604"/>
      <c r="Y42" s="604"/>
      <c r="Z42" s="604"/>
      <c r="AA42" s="604"/>
      <c r="AB42" s="604"/>
      <c r="AC42" s="604"/>
      <c r="AD42" s="604"/>
      <c r="AE42" s="604"/>
      <c r="AF42" s="604"/>
      <c r="AG42" s="604"/>
      <c r="AH42" s="604"/>
      <c r="AI42" s="604"/>
      <c r="AJ42" s="610"/>
      <c r="AK42" s="604"/>
      <c r="AL42" s="589"/>
      <c r="AM42" s="589"/>
      <c r="AN42" s="584"/>
    </row>
    <row r="43" spans="1:43" ht="18" customHeight="1">
      <c r="A43" s="1366" t="s">
        <v>207</v>
      </c>
      <c r="B43" s="1366"/>
      <c r="C43" s="1377" t="e">
        <f>ROUNDDOWN(IF(AL38&lt;=60,1,1+ROUNDUP((AL38-60)/60,0)),1)</f>
        <v>#DIV/0!</v>
      </c>
      <c r="D43" s="1377"/>
      <c r="E43" s="1377" t="e">
        <f>ROUNDDOWN(IF(AL38&lt;=30,1,1+ROUNDUP((AL38-30)/30,0)),1)</f>
        <v>#DIV/0!</v>
      </c>
      <c r="F43" s="1377"/>
      <c r="G43" s="1377"/>
      <c r="H43" s="1377"/>
      <c r="I43" s="1377" t="e">
        <f>ROUNDDOWN(AL38/25,1)</f>
        <v>#DIV/0!</v>
      </c>
      <c r="J43" s="1377"/>
      <c r="K43" s="1377"/>
      <c r="L43" s="1377"/>
      <c r="M43" s="1377"/>
      <c r="N43" s="1377"/>
      <c r="O43" s="607"/>
      <c r="P43" s="607"/>
      <c r="Q43" s="607"/>
      <c r="R43" s="607"/>
      <c r="S43" s="607"/>
      <c r="T43" s="607"/>
      <c r="U43" s="607"/>
      <c r="W43" s="589"/>
      <c r="X43" s="604"/>
      <c r="Y43" s="604"/>
      <c r="Z43" s="604"/>
      <c r="AA43" s="604"/>
      <c r="AB43" s="604"/>
      <c r="AC43" s="604"/>
      <c r="AD43" s="604"/>
      <c r="AE43" s="604"/>
      <c r="AF43" s="604"/>
      <c r="AG43" s="604"/>
      <c r="AH43" s="604"/>
      <c r="AI43" s="604"/>
      <c r="AJ43" s="610"/>
      <c r="AK43" s="604"/>
      <c r="AL43" s="589"/>
      <c r="AM43" s="589"/>
      <c r="AN43" s="584"/>
    </row>
    <row r="44" spans="1:43" ht="5.0999999999999996" customHeight="1">
      <c r="A44" s="609"/>
      <c r="B44" s="609"/>
      <c r="C44" s="609"/>
      <c r="D44" s="609"/>
      <c r="E44" s="609"/>
      <c r="F44" s="609"/>
      <c r="G44" s="609"/>
      <c r="H44" s="609"/>
      <c r="I44" s="609"/>
      <c r="J44" s="604"/>
      <c r="K44" s="604"/>
      <c r="L44" s="604"/>
      <c r="M44" s="610"/>
      <c r="N44" s="604"/>
      <c r="O44" s="604"/>
      <c r="P44" s="604"/>
      <c r="Q44" s="607"/>
      <c r="W44" s="589"/>
      <c r="X44" s="604"/>
      <c r="Y44" s="604"/>
      <c r="Z44" s="604"/>
      <c r="AA44" s="604"/>
      <c r="AB44" s="604"/>
      <c r="AC44" s="604"/>
      <c r="AD44" s="604"/>
      <c r="AE44" s="604"/>
      <c r="AF44" s="604"/>
      <c r="AG44" s="604"/>
      <c r="AH44" s="604"/>
      <c r="AI44" s="604"/>
      <c r="AJ44" s="610"/>
      <c r="AK44" s="604"/>
      <c r="AL44" s="589"/>
      <c r="AM44" s="589"/>
      <c r="AN44" s="584"/>
    </row>
    <row r="45" spans="1:43" ht="21" customHeight="1">
      <c r="A45" s="583" t="s">
        <v>208</v>
      </c>
      <c r="B45" s="587"/>
      <c r="C45" s="586"/>
      <c r="D45" s="586"/>
      <c r="E45" s="586"/>
      <c r="F45" s="586"/>
      <c r="G45" s="584"/>
      <c r="H45" s="584"/>
      <c r="I45" s="584"/>
      <c r="J45" s="584"/>
      <c r="K45" s="584"/>
      <c r="L45" s="584"/>
      <c r="M45" s="584"/>
      <c r="N45" s="584"/>
      <c r="O45" s="584"/>
      <c r="P45" s="584"/>
      <c r="Q45" s="584"/>
      <c r="R45" s="584"/>
      <c r="S45" s="584"/>
      <c r="T45" s="584"/>
      <c r="U45" s="584"/>
      <c r="V45" s="584"/>
      <c r="W45" s="584"/>
      <c r="X45" s="584"/>
      <c r="Y45" s="584"/>
      <c r="Z45" s="584"/>
      <c r="AA45" s="584"/>
      <c r="AB45" s="584"/>
      <c r="AC45" s="584"/>
      <c r="AD45" s="584"/>
      <c r="AE45" s="584"/>
      <c r="AF45" s="584"/>
      <c r="AG45" s="584"/>
      <c r="AH45" s="584"/>
      <c r="AI45" s="584"/>
      <c r="AJ45" s="584"/>
      <c r="AK45" s="584"/>
      <c r="AL45" s="586"/>
      <c r="AM45" s="586"/>
      <c r="AN45" s="584"/>
    </row>
    <row r="46" spans="1:43" ht="24.95" customHeight="1">
      <c r="A46" s="584"/>
      <c r="B46" s="589"/>
      <c r="C46" s="1378" t="str">
        <f>IF(VLOOKUP($AK$1,選択肢!$A$1:$J$31,C51,FALSE)=0,"-",VLOOKUP($AK$1,選択肢!$A$1:$J$31,C51,FALSE))</f>
        <v>管理者</v>
      </c>
      <c r="D46" s="1379"/>
      <c r="E46" s="1380" t="str">
        <f>IF(VLOOKUP($AK$1,選択肢!$A$1:$J$31,E51,FALSE)=0,"-",VLOOKUP($AK$1,選択肢!$A$1:$J$31,E51,FALSE))</f>
        <v>サービス管理責任者</v>
      </c>
      <c r="F46" s="1380"/>
      <c r="G46" s="1380"/>
      <c r="H46" s="1380"/>
      <c r="I46" s="1378" t="str">
        <f>IF(VLOOKUP($AK$1,選択肢!$A$1:$J$31,I51,FALSE)=0,"-",VLOOKUP($AK$1,選択肢!$A$1:$J$31,I51,FALSE))</f>
        <v>地域生活支援員</v>
      </c>
      <c r="J46" s="1379"/>
      <c r="K46" s="1379"/>
      <c r="L46" s="1379"/>
      <c r="M46" s="1379"/>
      <c r="N46" s="1381"/>
      <c r="O46" s="1378" t="str">
        <f>IF(VLOOKUP($AK$1,選択肢!$A$1:$J$31,O51,FALSE)=0,"-",VLOOKUP($AK$1,選択肢!$A$1:$J$31,O51,FALSE))</f>
        <v>-</v>
      </c>
      <c r="P46" s="1379"/>
      <c r="Q46" s="1379"/>
      <c r="R46" s="1379"/>
      <c r="S46" s="1379"/>
      <c r="T46" s="1381"/>
      <c r="U46" s="1378" t="str">
        <f>IF(VLOOKUP($AK$1,選択肢!$A$1:$J$31,U51,FALSE)=0,"-",VLOOKUP($AK$1,選択肢!$A$1:$J$31,U51,FALSE))</f>
        <v>-</v>
      </c>
      <c r="V46" s="1379"/>
      <c r="W46" s="1379"/>
      <c r="X46" s="1379"/>
      <c r="Y46" s="1379"/>
      <c r="Z46" s="1381"/>
      <c r="AA46" s="1378" t="str">
        <f>IF(VLOOKUP($AK$1,選択肢!$A$1:$J$31,AA51,FALSE)=0,"-",VLOOKUP($AK$1,選択肢!$A$1:$J$31,AA51,FALSE))</f>
        <v>-</v>
      </c>
      <c r="AB46" s="1379"/>
      <c r="AC46" s="1379"/>
      <c r="AD46" s="1379"/>
      <c r="AE46" s="1379"/>
      <c r="AF46" s="1381"/>
      <c r="AG46" s="1380" t="str">
        <f>IF(VLOOKUP($AK$1,選択肢!$A$1:$J$31,AG51,FALSE)=0,"-",VLOOKUP($AK$1,選択肢!$A$1:$J$31,AG51,FALSE))</f>
        <v>-</v>
      </c>
      <c r="AH46" s="1380"/>
      <c r="AI46" s="1380"/>
      <c r="AJ46" s="1380"/>
      <c r="AK46" s="1380"/>
      <c r="AL46" s="1380" t="str">
        <f>IF(VLOOKUP($AK$1,選択肢!$A$1:$J$31,AL51,FALSE)=0,"-",VLOOKUP($AK$1,選択肢!$A$1:$J$31,AL51,FALSE))</f>
        <v>-</v>
      </c>
      <c r="AM46" s="1380"/>
      <c r="AN46" s="584"/>
    </row>
    <row r="47" spans="1:43" ht="18" customHeight="1">
      <c r="A47" s="584"/>
      <c r="B47" s="589"/>
      <c r="C47" s="611" t="s">
        <v>56</v>
      </c>
      <c r="D47" s="611" t="s">
        <v>57</v>
      </c>
      <c r="E47" s="612" t="s">
        <v>56</v>
      </c>
      <c r="F47" s="1382" t="s">
        <v>57</v>
      </c>
      <c r="G47" s="1382"/>
      <c r="H47" s="1382"/>
      <c r="I47" s="1383" t="s">
        <v>56</v>
      </c>
      <c r="J47" s="1384"/>
      <c r="K47" s="1385"/>
      <c r="L47" s="1383" t="s">
        <v>57</v>
      </c>
      <c r="M47" s="1384"/>
      <c r="N47" s="1385"/>
      <c r="O47" s="1383" t="s">
        <v>56</v>
      </c>
      <c r="P47" s="1384"/>
      <c r="Q47" s="1385"/>
      <c r="R47" s="1383" t="s">
        <v>57</v>
      </c>
      <c r="S47" s="1384"/>
      <c r="T47" s="1385"/>
      <c r="U47" s="1383" t="s">
        <v>56</v>
      </c>
      <c r="V47" s="1384"/>
      <c r="W47" s="1385"/>
      <c r="X47" s="1383" t="s">
        <v>57</v>
      </c>
      <c r="Y47" s="1384"/>
      <c r="Z47" s="1385"/>
      <c r="AA47" s="1383" t="s">
        <v>56</v>
      </c>
      <c r="AB47" s="1384"/>
      <c r="AC47" s="1385"/>
      <c r="AD47" s="1383" t="s">
        <v>57</v>
      </c>
      <c r="AE47" s="1384"/>
      <c r="AF47" s="1385"/>
      <c r="AG47" s="1383" t="s">
        <v>56</v>
      </c>
      <c r="AH47" s="1384"/>
      <c r="AI47" s="1385"/>
      <c r="AJ47" s="1383" t="s">
        <v>57</v>
      </c>
      <c r="AK47" s="1385"/>
      <c r="AL47" s="612" t="s">
        <v>19</v>
      </c>
      <c r="AM47" s="612" t="s">
        <v>18</v>
      </c>
      <c r="AN47" s="584"/>
    </row>
    <row r="48" spans="1:43" ht="18" customHeight="1">
      <c r="A48" s="584"/>
      <c r="B48" s="613" t="s">
        <v>108</v>
      </c>
      <c r="C48" s="612">
        <f>COUNTIFS($B$11:$B$30,C$46,$C$11:$C$30,"A",$E$11:$E$30,"*")</f>
        <v>0</v>
      </c>
      <c r="D48" s="612">
        <f>COUNTIFS($B$11:$B$30,C$46,$C$11:$C$30,"B",$E$11:$E$30,"*")</f>
        <v>0</v>
      </c>
      <c r="E48" s="612">
        <f>COUNTIFS($B$11:$B$30,E$46,$C$11:$C$30,"A",$E$11:$E$30,"*")</f>
        <v>0</v>
      </c>
      <c r="F48" s="1383">
        <f>COUNTIFS($B$11:$B$30,E$46,$C$11:$C$30,"B",$E$11:$E$30,"*")</f>
        <v>0</v>
      </c>
      <c r="G48" s="1384"/>
      <c r="H48" s="1385"/>
      <c r="I48" s="1383">
        <f>COUNTIFS($B$11:$B$30,I$46,$C$11:$C$30,"A",$E$11:$E$30,"*")</f>
        <v>0</v>
      </c>
      <c r="J48" s="1384"/>
      <c r="K48" s="1385"/>
      <c r="L48" s="1383">
        <f>COUNTIFS($B$11:$B$30,I$46,$C$11:$C$30,"B",$E$11:$E$30,"*")</f>
        <v>0</v>
      </c>
      <c r="M48" s="1384"/>
      <c r="N48" s="1385"/>
      <c r="O48" s="1383">
        <f>COUNTIFS($B$11:$B$30,O$46,$C$11:$C$30,"A",$E$11:$E$30,"*")</f>
        <v>0</v>
      </c>
      <c r="P48" s="1384"/>
      <c r="Q48" s="1385"/>
      <c r="R48" s="1383">
        <f>COUNTIFS($B$11:$B$30,O$46,$C$11:$C$30,"B",$E$11:$E$30,"*")</f>
        <v>0</v>
      </c>
      <c r="S48" s="1384"/>
      <c r="T48" s="1385"/>
      <c r="U48" s="1383">
        <f>COUNTIFS($B$11:$B$30,U$46,$C$11:$C$30,"A",$E$11:$E$30,"*")</f>
        <v>0</v>
      </c>
      <c r="V48" s="1384"/>
      <c r="W48" s="1385"/>
      <c r="X48" s="1383">
        <f>COUNTIFS($B$11:$B$30,U$46,$C$11:$C$30,"B",$E$11:$E$30,"*")</f>
        <v>0</v>
      </c>
      <c r="Y48" s="1384"/>
      <c r="Z48" s="1385"/>
      <c r="AA48" s="1383">
        <f>COUNTIFS($B$11:$B$30,AA$46,$C$11:$C$30,"A",$E$11:$E$30,"*")</f>
        <v>0</v>
      </c>
      <c r="AB48" s="1384"/>
      <c r="AC48" s="1385"/>
      <c r="AD48" s="1383">
        <f>COUNTIFS($B$11:$B$30,AA$46,$C$11:$C$30,"B",$E$11:$E$30,"*")</f>
        <v>0</v>
      </c>
      <c r="AE48" s="1384"/>
      <c r="AF48" s="1385"/>
      <c r="AG48" s="1383">
        <f>COUNTIFS($B$11:$B$30,AG$46,$C$11:$C$30,"A",$E$11:$E$30,"*")</f>
        <v>0</v>
      </c>
      <c r="AH48" s="1384"/>
      <c r="AI48" s="1385"/>
      <c r="AJ48" s="1383">
        <f>COUNTIFS($B$11:$B$30,AG$46,$C$11:$C$30,"B",$E$11:$E$30,"*")</f>
        <v>0</v>
      </c>
      <c r="AK48" s="1385"/>
      <c r="AL48" s="612">
        <f>COUNTIFS($B$11:$B$30,AL$46,$C$11:$C$30,"A",$E$11:$E$30,"*")</f>
        <v>0</v>
      </c>
      <c r="AM48" s="612">
        <f>COUNTIFS($B$11:$B$30,AL$46,$C$11:$C$30,"B",$E$11:$E$30,"*")</f>
        <v>0</v>
      </c>
      <c r="AN48" s="584"/>
    </row>
    <row r="49" spans="1:40" ht="18" customHeight="1">
      <c r="A49" s="584"/>
      <c r="B49" s="606" t="s">
        <v>109</v>
      </c>
      <c r="C49" s="612">
        <f>COUNTIFS($B$11:$B$30,C$46,$C$11:$C$30,"C",$E$11:$E$30,"*")</f>
        <v>0</v>
      </c>
      <c r="D49" s="612">
        <f>COUNTIFS($B$11:$B$30,C$46,$C$11:$C$30,"D",$E$11:$E$30,"*")</f>
        <v>0</v>
      </c>
      <c r="E49" s="612">
        <f>COUNTIFS($B$11:$B$30,E$46,$C$11:$C$30,"C",$E$11:$E$30,"*")</f>
        <v>0</v>
      </c>
      <c r="F49" s="1383">
        <f>COUNTIFS($B$11:$B$30,E$46,$C$11:$C$30,"D",$E$11:$E$30,"*")</f>
        <v>0</v>
      </c>
      <c r="G49" s="1384"/>
      <c r="H49" s="1385"/>
      <c r="I49" s="1383">
        <f>COUNTIFS($B$11:$B$30,I$46,$C$11:$C$30,"C",$E$11:$E$30,"*")</f>
        <v>0</v>
      </c>
      <c r="J49" s="1384"/>
      <c r="K49" s="1385"/>
      <c r="L49" s="1383">
        <f>COUNTIFS($B$11:$B$30,I$46,$C$11:$C$30,"D",$E$11:$E$30,"*")</f>
        <v>0</v>
      </c>
      <c r="M49" s="1384"/>
      <c r="N49" s="1385"/>
      <c r="O49" s="1383">
        <f>COUNTIFS($B$11:$B$30,O$46,$C$11:$C$30,"C",$E$11:$E$30,"*")</f>
        <v>0</v>
      </c>
      <c r="P49" s="1384"/>
      <c r="Q49" s="1385"/>
      <c r="R49" s="1383">
        <f>COUNTIFS($B$11:$B$30,O$46,$C$11:$C$30,"D",$E$11:$E$30,"*")</f>
        <v>0</v>
      </c>
      <c r="S49" s="1384"/>
      <c r="T49" s="1385"/>
      <c r="U49" s="1383">
        <f>COUNTIFS($B$11:$B$30,U$46,$C$11:$C$30,"C",$E$11:$E$30,"*")</f>
        <v>0</v>
      </c>
      <c r="V49" s="1384"/>
      <c r="W49" s="1385"/>
      <c r="X49" s="1383">
        <f>COUNTIFS($B$11:$B$30,U$46,$C$11:$C$30,"D",$E$11:$E$30,"*")</f>
        <v>0</v>
      </c>
      <c r="Y49" s="1384"/>
      <c r="Z49" s="1385"/>
      <c r="AA49" s="1383">
        <f>COUNTIFS($B$11:$B$30,AA$46,$C$11:$C$30,"C",$E$11:$E$30,"*")</f>
        <v>0</v>
      </c>
      <c r="AB49" s="1384"/>
      <c r="AC49" s="1385"/>
      <c r="AD49" s="1383">
        <f>COUNTIFS($B$11:$B$30,AA$46,$C$11:$C$30,"D",$E$11:$E$30,"*")</f>
        <v>0</v>
      </c>
      <c r="AE49" s="1384"/>
      <c r="AF49" s="1385"/>
      <c r="AG49" s="1383">
        <f>COUNTIFS($B$11:$B$30,AG$46,$C$11:$C$30,"C",$E$11:$E$30,"*")</f>
        <v>0</v>
      </c>
      <c r="AH49" s="1384"/>
      <c r="AI49" s="1385"/>
      <c r="AJ49" s="1383">
        <f>COUNTIFS($B$11:$B$30,AG$46,$C$11:$C$30,"D",$E$11:$E$30,"*")</f>
        <v>0</v>
      </c>
      <c r="AK49" s="1385"/>
      <c r="AL49" s="612">
        <f>COUNTIFS($B$11:$B$30,AL$46,$C$11:$C$30,"C",$E$11:$E$30,"*")</f>
        <v>0</v>
      </c>
      <c r="AM49" s="612">
        <f>COUNTIFS($B$11:$B$30,AL$46,$C$11:$C$30,"D",$E$11:$E$30,"*")</f>
        <v>0</v>
      </c>
      <c r="AN49" s="584"/>
    </row>
    <row r="50" spans="1:40" ht="24.95" customHeight="1">
      <c r="A50" s="584"/>
      <c r="B50" s="606" t="s">
        <v>199</v>
      </c>
      <c r="C50" s="1387" t="e">
        <f>ROUNDDOWN(IF($AK$3="４週",SUMIFS($AK$11:$AK$30,$B$11:$B$30,C46)/4/$AH$5,IF($AK$3="歴月",SUMIFS($AK$11:$AK$30,$B$11:$B$30,C46)/$AL$5,"記載する期間を選択してください")),1)</f>
        <v>#DIV/0!</v>
      </c>
      <c r="D50" s="1389"/>
      <c r="E50" s="1387" t="e">
        <f>ROUNDDOWN(IF($AK$3="４週",SUMIFS($AK$11:$AK$30,$B$11:$B$30,E46)/4/$AH$5,IF($AK$3="歴月",SUMIFS($AK$11:$AK$30,$B$11:$B$30,E46)/$AL$5,"記載する期間を選択してください")),1)</f>
        <v>#DIV/0!</v>
      </c>
      <c r="F50" s="1388"/>
      <c r="G50" s="1388"/>
      <c r="H50" s="1389"/>
      <c r="I50" s="1387" t="e">
        <f>ROUNDDOWN(IF($AK$3="４週",SUMIFS($AK$11:$AK$30,$B$11:$B$30,I46)/4/$AH$5,IF($AK$3="歴月",SUMIFS($AK$11:$AK$30,$B$11:$B$30,I46)/$AL$5,"記載する期間を選択してください")),1)</f>
        <v>#DIV/0!</v>
      </c>
      <c r="J50" s="1388"/>
      <c r="K50" s="1388"/>
      <c r="L50" s="1388"/>
      <c r="M50" s="1388"/>
      <c r="N50" s="1389"/>
      <c r="O50" s="1387" t="e">
        <f>ROUNDDOWN(IF($AK$3="４週",SUMIFS($AK$11:$AK$30,$B$11:$B$30,O46)/4/$AH$5,IF($AK$3="歴月",SUMIFS($AK$11:$AK$30,$B$11:$B$30,O46)/$AL$5,"記載する期間を選択してください")),1)</f>
        <v>#DIV/0!</v>
      </c>
      <c r="P50" s="1388"/>
      <c r="Q50" s="1388"/>
      <c r="R50" s="1388"/>
      <c r="S50" s="1388"/>
      <c r="T50" s="1389"/>
      <c r="U50" s="1387" t="e">
        <f>ROUNDDOWN(IF($AK$3="４週",SUMIFS($AK$11:$AK$30,$B$11:$B$30,U46)/4/$AH$5,IF($AK$3="歴月",SUMIFS($AK$11:$AK$30,$B$11:$B$30,U46)/$AL$5,"記載する期間を選択してください")),1)</f>
        <v>#DIV/0!</v>
      </c>
      <c r="V50" s="1388"/>
      <c r="W50" s="1388"/>
      <c r="X50" s="1388"/>
      <c r="Y50" s="1388"/>
      <c r="Z50" s="1389"/>
      <c r="AA50" s="1387" t="e">
        <f>ROUNDDOWN(IF($AK$3="４週",SUMIFS($AK$11:$AK$30,$B$11:$B$30,AA46)/4/$AH$5,IF($AK$3="歴月",SUMIFS($AK$11:$AK$30,$B$11:$B$30,AA46)/$AL$5,"記載する期間を選択してください")),1)</f>
        <v>#DIV/0!</v>
      </c>
      <c r="AB50" s="1388"/>
      <c r="AC50" s="1388"/>
      <c r="AD50" s="1388"/>
      <c r="AE50" s="1388"/>
      <c r="AF50" s="1389"/>
      <c r="AG50" s="1387" t="e">
        <f>ROUNDDOWN(IF($AK$3="４週",SUMIFS($AK$11:$AK$30,$B$11:$B$30,AG46)/4/$AH$5,IF($AK$3="歴月",SUMIFS($AK$11:$AK$30,$B$11:$B$30,AG46)/$AL$5,"記載する期間を選択してください")),1)</f>
        <v>#DIV/0!</v>
      </c>
      <c r="AH50" s="1388"/>
      <c r="AI50" s="1388"/>
      <c r="AJ50" s="1388"/>
      <c r="AK50" s="1389"/>
      <c r="AL50" s="1387" t="e">
        <f>ROUNDDOWN(IF($AK$3="４週",SUMIFS($AK$11:$AK$30,$B$11:$B$30,AL46)/4/$AH$5,IF($AK$3="歴月",SUMIFS($AK$11:$AK$30,$B$11:$B$30,AL46)/$AL$5,"記載する期間を選択してください")),1)</f>
        <v>#DIV/0!</v>
      </c>
      <c r="AM50" s="1389"/>
      <c r="AN50" s="584"/>
    </row>
    <row r="51" spans="1:40" ht="5.0999999999999996" customHeight="1">
      <c r="A51" s="584"/>
      <c r="B51" s="587"/>
      <c r="C51" s="614">
        <v>2</v>
      </c>
      <c r="D51" s="614"/>
      <c r="E51" s="614">
        <v>3</v>
      </c>
      <c r="F51" s="614"/>
      <c r="G51" s="614"/>
      <c r="H51" s="614"/>
      <c r="I51" s="614">
        <v>4</v>
      </c>
      <c r="J51" s="614"/>
      <c r="K51" s="614"/>
      <c r="L51" s="614"/>
      <c r="M51" s="614"/>
      <c r="N51" s="614"/>
      <c r="O51" s="614">
        <v>5</v>
      </c>
      <c r="P51" s="614"/>
      <c r="Q51" s="614"/>
      <c r="R51" s="614"/>
      <c r="S51" s="614"/>
      <c r="T51" s="614"/>
      <c r="U51" s="614">
        <v>6</v>
      </c>
      <c r="V51" s="614"/>
      <c r="W51" s="614"/>
      <c r="X51" s="614"/>
      <c r="Y51" s="614"/>
      <c r="Z51" s="614"/>
      <c r="AA51" s="614">
        <v>7</v>
      </c>
      <c r="AB51" s="614"/>
      <c r="AC51" s="614"/>
      <c r="AD51" s="614"/>
      <c r="AE51" s="614"/>
      <c r="AF51" s="614"/>
      <c r="AG51" s="614">
        <v>8</v>
      </c>
      <c r="AH51" s="614"/>
      <c r="AI51" s="614"/>
      <c r="AJ51" s="614"/>
      <c r="AK51" s="614"/>
      <c r="AL51" s="614">
        <v>9</v>
      </c>
      <c r="AM51" s="614"/>
      <c r="AN51" s="584"/>
    </row>
    <row r="52" spans="1:40" ht="15" customHeight="1">
      <c r="A52" s="604" t="s">
        <v>166</v>
      </c>
      <c r="B52" s="589"/>
      <c r="C52" s="615"/>
      <c r="D52" s="615"/>
      <c r="E52" s="615"/>
      <c r="F52" s="604"/>
      <c r="G52" s="615"/>
      <c r="H52" s="614"/>
      <c r="I52" s="614"/>
      <c r="J52" s="614"/>
      <c r="K52" s="614"/>
      <c r="L52" s="614"/>
      <c r="M52" s="614"/>
      <c r="N52" s="614"/>
      <c r="O52" s="614"/>
      <c r="P52" s="614"/>
      <c r="Q52" s="614"/>
      <c r="R52" s="614">
        <v>6</v>
      </c>
      <c r="S52" s="614"/>
      <c r="T52" s="614"/>
      <c r="U52" s="614"/>
      <c r="V52" s="614"/>
      <c r="W52" s="614"/>
      <c r="X52" s="614">
        <v>7</v>
      </c>
      <c r="Y52" s="614"/>
      <c r="Z52" s="614"/>
      <c r="AA52" s="614"/>
      <c r="AB52" s="614"/>
      <c r="AC52" s="614"/>
      <c r="AD52" s="614">
        <v>8</v>
      </c>
      <c r="AE52" s="614"/>
      <c r="AF52" s="614"/>
      <c r="AG52" s="584"/>
      <c r="AH52" s="584"/>
      <c r="AI52" s="584"/>
      <c r="AJ52" s="584">
        <v>9</v>
      </c>
      <c r="AK52" s="586"/>
      <c r="AL52" s="586"/>
      <c r="AM52" s="584"/>
    </row>
    <row r="53" spans="1:40" s="60" customFormat="1" ht="15" customHeight="1">
      <c r="A53" s="604" t="s">
        <v>167</v>
      </c>
      <c r="B53" s="609"/>
      <c r="C53" s="609"/>
      <c r="D53" s="609"/>
      <c r="E53" s="609"/>
      <c r="F53" s="609"/>
      <c r="G53" s="609"/>
      <c r="H53" s="583"/>
      <c r="I53" s="583"/>
      <c r="J53" s="583"/>
      <c r="K53" s="583"/>
      <c r="L53" s="583"/>
      <c r="M53" s="583"/>
      <c r="N53" s="583"/>
      <c r="O53" s="583"/>
      <c r="P53" s="583"/>
      <c r="Q53" s="583"/>
      <c r="R53" s="583"/>
      <c r="S53" s="583"/>
      <c r="T53" s="583"/>
      <c r="U53" s="583"/>
      <c r="V53" s="583"/>
      <c r="W53" s="583"/>
      <c r="X53" s="583"/>
      <c r="Y53" s="583"/>
      <c r="Z53" s="583"/>
      <c r="AA53" s="583"/>
      <c r="AB53" s="583"/>
      <c r="AC53" s="583"/>
      <c r="AD53" s="583"/>
      <c r="AE53" s="583"/>
      <c r="AF53" s="583"/>
      <c r="AG53" s="583"/>
      <c r="AH53" s="583"/>
      <c r="AI53" s="583"/>
      <c r="AJ53" s="583"/>
      <c r="AK53" s="583"/>
      <c r="AL53" s="583"/>
      <c r="AM53" s="583"/>
      <c r="AN53" s="604"/>
    </row>
    <row r="54" spans="1:40" s="60" customFormat="1" ht="15" customHeight="1">
      <c r="A54" s="604" t="s">
        <v>209</v>
      </c>
      <c r="B54" s="609"/>
      <c r="C54" s="609"/>
      <c r="D54" s="609"/>
      <c r="E54" s="609"/>
      <c r="F54" s="609"/>
      <c r="G54" s="609"/>
      <c r="H54" s="583"/>
      <c r="I54" s="583"/>
      <c r="J54" s="583"/>
      <c r="K54" s="583"/>
      <c r="L54" s="583"/>
      <c r="M54" s="583"/>
      <c r="N54" s="583"/>
      <c r="O54" s="583"/>
      <c r="P54" s="583"/>
      <c r="Q54" s="583"/>
      <c r="R54" s="583"/>
      <c r="S54" s="583"/>
      <c r="T54" s="583"/>
      <c r="U54" s="583"/>
      <c r="V54" s="583"/>
      <c r="W54" s="583"/>
      <c r="X54" s="583"/>
      <c r="Y54" s="583"/>
      <c r="Z54" s="583"/>
      <c r="AA54" s="583"/>
      <c r="AB54" s="583"/>
      <c r="AC54" s="583"/>
      <c r="AD54" s="583"/>
      <c r="AE54" s="583"/>
      <c r="AF54" s="583"/>
      <c r="AG54" s="583"/>
      <c r="AH54" s="583"/>
      <c r="AI54" s="583"/>
      <c r="AJ54" s="583"/>
      <c r="AK54" s="583"/>
      <c r="AL54" s="583"/>
      <c r="AM54" s="583"/>
      <c r="AN54" s="604"/>
    </row>
    <row r="55" spans="1:40" s="60" customFormat="1" ht="15" customHeight="1">
      <c r="A55" s="604" t="s">
        <v>168</v>
      </c>
      <c r="B55" s="609"/>
      <c r="C55" s="609"/>
      <c r="D55" s="609"/>
      <c r="E55" s="609"/>
      <c r="F55" s="609"/>
      <c r="G55" s="609"/>
      <c r="H55" s="583"/>
      <c r="I55" s="583"/>
      <c r="J55" s="583"/>
      <c r="K55" s="583"/>
      <c r="L55" s="583"/>
      <c r="M55" s="583"/>
      <c r="N55" s="583"/>
      <c r="O55" s="583"/>
      <c r="P55" s="583"/>
      <c r="Q55" s="583"/>
      <c r="R55" s="583"/>
      <c r="S55" s="583"/>
      <c r="T55" s="583"/>
      <c r="U55" s="583"/>
      <c r="V55" s="583"/>
      <c r="W55" s="583"/>
      <c r="X55" s="583"/>
      <c r="Y55" s="583"/>
      <c r="Z55" s="583"/>
      <c r="AA55" s="583"/>
      <c r="AB55" s="583"/>
      <c r="AC55" s="583"/>
      <c r="AD55" s="583"/>
      <c r="AE55" s="583"/>
      <c r="AF55" s="583"/>
      <c r="AG55" s="583"/>
      <c r="AH55" s="583"/>
      <c r="AI55" s="583"/>
      <c r="AJ55" s="583"/>
      <c r="AK55" s="583"/>
      <c r="AL55" s="583"/>
      <c r="AM55" s="583"/>
      <c r="AN55" s="604"/>
    </row>
    <row r="56" spans="1:40" s="60" customFormat="1" ht="15" customHeight="1">
      <c r="A56" s="604" t="s">
        <v>169</v>
      </c>
      <c r="B56" s="609"/>
      <c r="C56" s="609"/>
      <c r="D56" s="609"/>
      <c r="E56" s="609"/>
      <c r="F56" s="609"/>
      <c r="G56" s="609"/>
      <c r="H56" s="583"/>
      <c r="I56" s="583"/>
      <c r="J56" s="583"/>
      <c r="K56" s="583"/>
      <c r="L56" s="583"/>
      <c r="M56" s="583"/>
      <c r="N56" s="583"/>
      <c r="O56" s="583"/>
      <c r="P56" s="583"/>
      <c r="Q56" s="583"/>
      <c r="R56" s="583"/>
      <c r="S56" s="583"/>
      <c r="T56" s="583"/>
      <c r="U56" s="583"/>
      <c r="V56" s="583"/>
      <c r="W56" s="583"/>
      <c r="X56" s="583"/>
      <c r="Y56" s="583"/>
      <c r="Z56" s="583"/>
      <c r="AA56" s="583"/>
      <c r="AB56" s="583"/>
      <c r="AC56" s="583"/>
      <c r="AD56" s="583"/>
      <c r="AE56" s="583"/>
      <c r="AF56" s="583"/>
      <c r="AG56" s="583"/>
      <c r="AH56" s="583"/>
      <c r="AI56" s="583"/>
      <c r="AJ56" s="583"/>
      <c r="AK56" s="583"/>
      <c r="AL56" s="583"/>
      <c r="AM56" s="583"/>
      <c r="AN56" s="604"/>
    </row>
    <row r="57" spans="1:40" ht="15" customHeight="1">
      <c r="A57" s="604" t="s">
        <v>170</v>
      </c>
      <c r="B57" s="616"/>
      <c r="C57" s="604"/>
      <c r="D57" s="604"/>
      <c r="E57" s="604"/>
      <c r="F57" s="604"/>
      <c r="G57" s="604"/>
    </row>
    <row r="58" spans="1:40" ht="15" customHeight="1">
      <c r="A58" s="604" t="s">
        <v>171</v>
      </c>
      <c r="B58" s="616"/>
      <c r="C58" s="604"/>
      <c r="D58" s="604"/>
      <c r="E58" s="604"/>
      <c r="F58" s="604"/>
      <c r="G58" s="604"/>
    </row>
    <row r="59" spans="1:40" ht="15" customHeight="1">
      <c r="A59" s="604"/>
      <c r="B59" s="613" t="s">
        <v>172</v>
      </c>
      <c r="C59" s="1358" t="s">
        <v>173</v>
      </c>
      <c r="D59" s="1358"/>
      <c r="E59" s="1358"/>
      <c r="F59" s="604"/>
      <c r="G59" s="604"/>
    </row>
    <row r="60" spans="1:40" ht="15" customHeight="1">
      <c r="A60" s="604"/>
      <c r="B60" s="617" t="s">
        <v>190</v>
      </c>
      <c r="C60" s="1386" t="s">
        <v>174</v>
      </c>
      <c r="D60" s="1386"/>
      <c r="E60" s="1386"/>
      <c r="F60" s="604"/>
      <c r="G60" s="604"/>
    </row>
    <row r="61" spans="1:40" ht="15" customHeight="1">
      <c r="A61" s="604"/>
      <c r="B61" s="617" t="s">
        <v>191</v>
      </c>
      <c r="C61" s="1386" t="s">
        <v>175</v>
      </c>
      <c r="D61" s="1386"/>
      <c r="E61" s="1386"/>
      <c r="F61" s="604"/>
      <c r="G61" s="604"/>
    </row>
    <row r="62" spans="1:40" ht="15" customHeight="1">
      <c r="A62" s="604"/>
      <c r="B62" s="617" t="s">
        <v>192</v>
      </c>
      <c r="C62" s="1386" t="s">
        <v>176</v>
      </c>
      <c r="D62" s="1386"/>
      <c r="E62" s="1386"/>
      <c r="F62" s="604"/>
      <c r="G62" s="604"/>
    </row>
    <row r="63" spans="1:40" ht="15" customHeight="1">
      <c r="A63" s="604"/>
      <c r="B63" s="617" t="s">
        <v>193</v>
      </c>
      <c r="C63" s="1386" t="s">
        <v>177</v>
      </c>
      <c r="D63" s="1386"/>
      <c r="E63" s="1386"/>
      <c r="F63" s="604"/>
      <c r="G63" s="604"/>
    </row>
    <row r="64" spans="1:40" ht="15" customHeight="1">
      <c r="A64" s="604"/>
      <c r="B64" s="604" t="s">
        <v>178</v>
      </c>
      <c r="C64" s="604"/>
      <c r="D64" s="604"/>
      <c r="E64" s="604"/>
      <c r="F64" s="604"/>
      <c r="G64" s="604"/>
    </row>
    <row r="65" spans="1:7" ht="15" customHeight="1">
      <c r="A65" s="604"/>
      <c r="B65" s="604" t="s">
        <v>1159</v>
      </c>
      <c r="C65" s="604"/>
      <c r="D65" s="604"/>
      <c r="E65" s="604"/>
      <c r="F65" s="604"/>
      <c r="G65" s="604"/>
    </row>
    <row r="66" spans="1:7" ht="15" customHeight="1">
      <c r="A66" s="604"/>
      <c r="B66" s="604" t="s">
        <v>179</v>
      </c>
      <c r="C66" s="604"/>
      <c r="D66" s="604"/>
      <c r="E66" s="604"/>
      <c r="F66" s="604"/>
      <c r="G66" s="604"/>
    </row>
    <row r="67" spans="1:7" ht="15" customHeight="1">
      <c r="A67" s="604" t="s">
        <v>180</v>
      </c>
      <c r="B67" s="616"/>
      <c r="C67" s="604"/>
      <c r="D67" s="604"/>
      <c r="E67" s="604"/>
      <c r="F67" s="604"/>
      <c r="G67" s="604"/>
    </row>
    <row r="68" spans="1:7" ht="15" customHeight="1">
      <c r="A68" s="604" t="s">
        <v>181</v>
      </c>
      <c r="B68" s="616"/>
      <c r="C68" s="604"/>
      <c r="D68" s="604"/>
      <c r="E68" s="604"/>
      <c r="F68" s="604"/>
      <c r="G68" s="604"/>
    </row>
    <row r="69" spans="1:7" ht="15" customHeight="1">
      <c r="A69" s="604" t="s">
        <v>1160</v>
      </c>
      <c r="B69" s="616"/>
      <c r="C69" s="604"/>
      <c r="D69" s="604"/>
      <c r="E69" s="604"/>
      <c r="F69" s="604"/>
      <c r="G69" s="604"/>
    </row>
    <row r="70" spans="1:7" ht="15" customHeight="1">
      <c r="A70" s="604" t="s">
        <v>182</v>
      </c>
      <c r="B70" s="616"/>
      <c r="C70" s="604"/>
      <c r="D70" s="604"/>
      <c r="E70" s="604"/>
      <c r="F70" s="604"/>
      <c r="G70" s="604"/>
    </row>
    <row r="71" spans="1:7" ht="15" customHeight="1">
      <c r="A71" s="604" t="s">
        <v>238</v>
      </c>
      <c r="B71" s="616"/>
      <c r="C71" s="604"/>
      <c r="D71" s="604"/>
      <c r="E71" s="604"/>
      <c r="F71" s="604"/>
      <c r="G71" s="604"/>
    </row>
    <row r="72" spans="1:7" ht="15" customHeight="1">
      <c r="A72" s="604" t="s">
        <v>183</v>
      </c>
      <c r="B72" s="616"/>
      <c r="C72" s="604"/>
      <c r="D72" s="604"/>
      <c r="E72" s="604"/>
      <c r="F72" s="604"/>
      <c r="G72" s="604"/>
    </row>
    <row r="73" spans="1:7" ht="15" customHeight="1">
      <c r="A73" s="604" t="s">
        <v>184</v>
      </c>
      <c r="B73" s="616"/>
      <c r="C73" s="604"/>
      <c r="D73" s="604"/>
      <c r="E73" s="604"/>
      <c r="F73" s="604"/>
      <c r="G73" s="604"/>
    </row>
    <row r="74" spans="1:7" ht="15" customHeight="1">
      <c r="A74" s="604" t="s">
        <v>185</v>
      </c>
      <c r="B74" s="616"/>
      <c r="C74" s="604"/>
      <c r="D74" s="604"/>
      <c r="E74" s="604"/>
      <c r="F74" s="604"/>
      <c r="G74" s="604"/>
    </row>
    <row r="75" spans="1:7" ht="15" customHeight="1">
      <c r="A75" s="604" t="s">
        <v>186</v>
      </c>
      <c r="B75" s="616"/>
      <c r="C75" s="604"/>
      <c r="D75" s="604"/>
      <c r="E75" s="604"/>
      <c r="F75" s="604"/>
      <c r="G75" s="604"/>
    </row>
    <row r="76" spans="1:7" ht="15" customHeight="1">
      <c r="A76" s="604" t="s">
        <v>187</v>
      </c>
      <c r="B76" s="616"/>
      <c r="C76" s="604"/>
      <c r="D76" s="604"/>
      <c r="E76" s="604"/>
      <c r="F76" s="604"/>
      <c r="G76" s="604"/>
    </row>
    <row r="77" spans="1:7" ht="15" customHeight="1">
      <c r="A77" s="604" t="s">
        <v>188</v>
      </c>
      <c r="B77" s="616"/>
      <c r="C77" s="604"/>
      <c r="D77" s="604"/>
      <c r="E77" s="604"/>
      <c r="F77" s="604"/>
      <c r="G77" s="604"/>
    </row>
    <row r="78" spans="1:7" ht="15" customHeight="1">
      <c r="A78" s="604" t="s">
        <v>189</v>
      </c>
      <c r="B78" s="616"/>
      <c r="C78" s="604"/>
      <c r="D78" s="604"/>
      <c r="E78" s="604"/>
      <c r="F78" s="604"/>
      <c r="G78" s="604"/>
    </row>
    <row r="79" spans="1:7" ht="15" customHeight="1">
      <c r="A79" s="604" t="s">
        <v>194</v>
      </c>
      <c r="B79" s="616"/>
      <c r="C79" s="604"/>
      <c r="D79" s="604"/>
      <c r="E79" s="604"/>
      <c r="F79" s="604"/>
      <c r="G79" s="604"/>
    </row>
  </sheetData>
  <mergeCells count="145">
    <mergeCell ref="AA48:AC48"/>
    <mergeCell ref="AD48:AF48"/>
    <mergeCell ref="AG48:AI48"/>
    <mergeCell ref="AJ48:AK48"/>
    <mergeCell ref="AA49:AC49"/>
    <mergeCell ref="AD49:AF49"/>
    <mergeCell ref="AG49:AI49"/>
    <mergeCell ref="AJ49:AK49"/>
    <mergeCell ref="C50:D50"/>
    <mergeCell ref="E50:H50"/>
    <mergeCell ref="O50:T50"/>
    <mergeCell ref="U50:Z50"/>
    <mergeCell ref="L49:N49"/>
    <mergeCell ref="O49:Q49"/>
    <mergeCell ref="R49:T49"/>
    <mergeCell ref="U49:W49"/>
    <mergeCell ref="C62:E62"/>
    <mergeCell ref="C63:E63"/>
    <mergeCell ref="I42:N42"/>
    <mergeCell ref="I43:N43"/>
    <mergeCell ref="I50:N50"/>
    <mergeCell ref="X49:Z49"/>
    <mergeCell ref="AA50:AF50"/>
    <mergeCell ref="AG50:AK50"/>
    <mergeCell ref="AL50:AM50"/>
    <mergeCell ref="C59:E59"/>
    <mergeCell ref="C60:E60"/>
    <mergeCell ref="C61:E61"/>
    <mergeCell ref="AD47:AF47"/>
    <mergeCell ref="AG47:AI47"/>
    <mergeCell ref="AJ47:AK47"/>
    <mergeCell ref="F48:H48"/>
    <mergeCell ref="I48:K48"/>
    <mergeCell ref="L48:N48"/>
    <mergeCell ref="O48:Q48"/>
    <mergeCell ref="R48:T48"/>
    <mergeCell ref="U48:W48"/>
    <mergeCell ref="X48:Z48"/>
    <mergeCell ref="F49:H49"/>
    <mergeCell ref="I49:K49"/>
    <mergeCell ref="A43:B43"/>
    <mergeCell ref="C43:D43"/>
    <mergeCell ref="E43:H43"/>
    <mergeCell ref="C46:D46"/>
    <mergeCell ref="E46:H46"/>
    <mergeCell ref="I46:N46"/>
    <mergeCell ref="AG46:AK46"/>
    <mergeCell ref="AL46:AM46"/>
    <mergeCell ref="F47:H47"/>
    <mergeCell ref="I47:K47"/>
    <mergeCell ref="L47:N47"/>
    <mergeCell ref="O47:Q47"/>
    <mergeCell ref="R47:T47"/>
    <mergeCell ref="U47:W47"/>
    <mergeCell ref="X47:Z47"/>
    <mergeCell ref="AA47:AC47"/>
    <mergeCell ref="O46:T46"/>
    <mergeCell ref="U46:Z46"/>
    <mergeCell ref="AA46:AF46"/>
    <mergeCell ref="AJ38:AK38"/>
    <mergeCell ref="R37:T37"/>
    <mergeCell ref="U37:W37"/>
    <mergeCell ref="X37:Z37"/>
    <mergeCell ref="AA37:AC37"/>
    <mergeCell ref="AD37:AF37"/>
    <mergeCell ref="AG37:AI37"/>
    <mergeCell ref="AJ37:AK37"/>
    <mergeCell ref="A42:B42"/>
    <mergeCell ref="C42:D42"/>
    <mergeCell ref="E42:H42"/>
    <mergeCell ref="AL38:AL39"/>
    <mergeCell ref="A39:C39"/>
    <mergeCell ref="F39:H39"/>
    <mergeCell ref="I39:K39"/>
    <mergeCell ref="L39:N39"/>
    <mergeCell ref="O39:Q39"/>
    <mergeCell ref="R39:T39"/>
    <mergeCell ref="U39:W39"/>
    <mergeCell ref="X39:Z39"/>
    <mergeCell ref="AA39:AC39"/>
    <mergeCell ref="A38:C38"/>
    <mergeCell ref="F38:H38"/>
    <mergeCell ref="I38:K38"/>
    <mergeCell ref="L38:N38"/>
    <mergeCell ref="O38:Q38"/>
    <mergeCell ref="R38:T38"/>
    <mergeCell ref="U38:W38"/>
    <mergeCell ref="X38:Z38"/>
    <mergeCell ref="AA38:AC38"/>
    <mergeCell ref="AD39:AF39"/>
    <mergeCell ref="AG39:AI39"/>
    <mergeCell ref="AJ39:AK39"/>
    <mergeCell ref="AD38:AF38"/>
    <mergeCell ref="AG38:AI38"/>
    <mergeCell ref="AM29:AN29"/>
    <mergeCell ref="AM30:AN30"/>
    <mergeCell ref="A31:E31"/>
    <mergeCell ref="AM31:AN32"/>
    <mergeCell ref="A32:E32"/>
    <mergeCell ref="A37:C37"/>
    <mergeCell ref="F37:H37"/>
    <mergeCell ref="I37:K37"/>
    <mergeCell ref="L37:N37"/>
    <mergeCell ref="O37:Q37"/>
    <mergeCell ref="AM28:AN28"/>
    <mergeCell ref="AL7:AL10"/>
    <mergeCell ref="AM7:AN10"/>
    <mergeCell ref="F8:L8"/>
    <mergeCell ref="M8:S8"/>
    <mergeCell ref="T8:Z8"/>
    <mergeCell ref="AA8:AG8"/>
    <mergeCell ref="AH8:AJ8"/>
    <mergeCell ref="AM11:AN11"/>
    <mergeCell ref="AM12:AN12"/>
    <mergeCell ref="AM13:AN13"/>
    <mergeCell ref="AM14:AN14"/>
    <mergeCell ref="AM15:AN15"/>
    <mergeCell ref="AM16:AN16"/>
    <mergeCell ref="AM17:AN17"/>
    <mergeCell ref="AM18:AN18"/>
    <mergeCell ref="AM19:AN19"/>
    <mergeCell ref="AM20:AN20"/>
    <mergeCell ref="AM21:AN21"/>
    <mergeCell ref="AM22:AN22"/>
    <mergeCell ref="AM23:AN23"/>
    <mergeCell ref="AM24:AN24"/>
    <mergeCell ref="AM25:AN25"/>
    <mergeCell ref="A7:A10"/>
    <mergeCell ref="B7:B10"/>
    <mergeCell ref="C7:C10"/>
    <mergeCell ref="D7:D10"/>
    <mergeCell ref="E7:E10"/>
    <mergeCell ref="F7:AJ7"/>
    <mergeCell ref="AK7:AK10"/>
    <mergeCell ref="AM26:AN26"/>
    <mergeCell ref="AM27:AN27"/>
    <mergeCell ref="AK1:AN1"/>
    <mergeCell ref="M2:P2"/>
    <mergeCell ref="Q2:R2"/>
    <mergeCell ref="S2:T2"/>
    <mergeCell ref="U2:V2"/>
    <mergeCell ref="AK2:AN2"/>
    <mergeCell ref="AK3:AN3"/>
    <mergeCell ref="AK4:AN4"/>
    <mergeCell ref="AH5:AJ5"/>
  </mergeCells>
  <phoneticPr fontId="4"/>
  <dataValidations count="6">
    <dataValidation type="list" allowBlank="1" showInputMessage="1" showErrorMessage="1" sqref="C11:C30">
      <formula1>"A,B,C,D"</formula1>
    </dataValidation>
    <dataValidation operator="greaterThanOrEqual" allowBlank="1" showInputMessage="1" showErrorMessage="1" sqref="I44 AJ38:AJ39 AL38 L40 L44 I40"/>
    <dataValidation type="whole" operator="greaterThanOrEqual" allowBlank="1" showInputMessage="1" showErrorMessage="1" sqref="L38 AG38 O38 AD38 AA38 X38 U38 R38 F38 D38:E39 I38">
      <formula1>0</formula1>
    </dataValidation>
    <dataValidation type="list" allowBlank="1" showInputMessage="1" showErrorMessage="1" sqref="AK4:AN4">
      <formula1>"予定,実績"</formula1>
    </dataValidation>
    <dataValidation type="list" allowBlank="1" showInputMessage="1" showErrorMessage="1" sqref="AK3:AN3">
      <formula1>"４週,歴月"</formula1>
    </dataValidation>
    <dataValidation type="list" allowBlank="1" showInputMessage="1" showErrorMessage="1" sqref="B11:B30">
      <formula1>INDIRECT($AK$1)</formula1>
    </dataValidation>
  </dataValidations>
  <hyperlinks>
    <hyperlink ref="AO2" location="目次!A1" display="目次に戻る"/>
  </hyperlinks>
  <printOptions horizontalCentered="1"/>
  <pageMargins left="0.39370078740157483" right="0.39370078740157483" top="0.39370078740157483" bottom="0.19685039370078741" header="0.51181102362204722" footer="0.43307086614173229"/>
  <pageSetup paperSize="9" scale="85" fitToWidth="0" fitToHeight="0" orientation="landscape" blackAndWhite="1" r:id="rId1"/>
  <headerFooter alignWithMargins="0"/>
  <rowBreaks count="1" manualBreakCount="1">
    <brk id="35" max="39" man="1"/>
  </rowBreaks>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46"/>
  <sheetViews>
    <sheetView view="pageBreakPreview" zoomScaleNormal="100" zoomScaleSheetLayoutView="100" workbookViewId="0">
      <selection activeCell="I1" sqref="I1:J1"/>
    </sheetView>
  </sheetViews>
  <sheetFormatPr defaultColWidth="9" defaultRowHeight="13.5"/>
  <cols>
    <col min="1" max="1" width="8.625" style="159" customWidth="1"/>
    <col min="2" max="4" width="3.625" style="159" customWidth="1"/>
    <col min="5" max="5" width="8.625" style="159" customWidth="1"/>
    <col min="6" max="11" width="9.625" style="159" customWidth="1"/>
    <col min="12" max="16384" width="9" style="159"/>
  </cols>
  <sheetData>
    <row r="1" spans="1:14" ht="18.75" customHeight="1">
      <c r="A1" s="157"/>
      <c r="B1" s="158"/>
      <c r="C1" s="158"/>
      <c r="D1" s="158"/>
      <c r="E1" s="158"/>
      <c r="F1" s="158"/>
      <c r="G1" s="158"/>
      <c r="H1" s="158"/>
      <c r="I1" s="158"/>
      <c r="J1" s="158"/>
      <c r="K1" s="158"/>
      <c r="L1" s="1028" t="s">
        <v>374</v>
      </c>
      <c r="M1" s="1028"/>
    </row>
    <row r="2" spans="1:14" ht="17.25">
      <c r="A2" s="157"/>
      <c r="B2" s="158"/>
      <c r="C2" s="158"/>
      <c r="D2" s="158"/>
      <c r="E2" s="1390" t="s">
        <v>629</v>
      </c>
      <c r="F2" s="1390"/>
      <c r="G2" s="1390"/>
      <c r="H2" s="1390"/>
      <c r="I2" s="1390"/>
      <c r="J2" s="158"/>
      <c r="K2" s="158"/>
    </row>
    <row r="3" spans="1:14">
      <c r="A3" s="158"/>
      <c r="B3" s="158"/>
      <c r="C3" s="158"/>
      <c r="D3" s="158"/>
      <c r="E3" s="158"/>
      <c r="F3" s="158"/>
      <c r="G3" s="158"/>
      <c r="H3" s="158"/>
      <c r="I3" s="158"/>
      <c r="J3" s="158"/>
      <c r="K3" s="158"/>
    </row>
    <row r="4" spans="1:14" ht="15" customHeight="1">
      <c r="A4" s="1391" t="s">
        <v>630</v>
      </c>
      <c r="B4" s="1392"/>
      <c r="C4" s="1392"/>
      <c r="D4" s="1393"/>
      <c r="E4" s="1394" t="str">
        <f>IF(基本情報入力シート!$D$23="","",基本情報入力シート!$D$23)</f>
        <v/>
      </c>
      <c r="F4" s="1395"/>
      <c r="G4" s="1395"/>
      <c r="H4" s="1395"/>
      <c r="I4" s="1395"/>
      <c r="J4" s="1395"/>
      <c r="K4" s="1396"/>
    </row>
    <row r="5" spans="1:14" ht="15" customHeight="1">
      <c r="A5" s="160" t="s">
        <v>25</v>
      </c>
      <c r="B5" s="1397" t="str">
        <f>IF(付表10!$C$10="","",付表10!$C$10)</f>
        <v/>
      </c>
      <c r="C5" s="1397"/>
      <c r="D5" s="1397"/>
      <c r="E5" s="1397"/>
      <c r="F5" s="1397"/>
      <c r="G5" s="1397"/>
      <c r="H5" s="1398" t="s">
        <v>400</v>
      </c>
      <c r="I5" s="1401" t="str">
        <f>IF(付表10!$G$10="","",付表10!$G$10)</f>
        <v/>
      </c>
      <c r="J5" s="1402"/>
      <c r="K5" s="1403"/>
    </row>
    <row r="6" spans="1:14" ht="15" customHeight="1">
      <c r="A6" s="1398" t="s">
        <v>402</v>
      </c>
      <c r="B6" s="1404" t="str">
        <f>IF(付表10!$C$11="","",付表10!$C$11)</f>
        <v/>
      </c>
      <c r="C6" s="1404"/>
      <c r="D6" s="1404"/>
      <c r="E6" s="1404"/>
      <c r="F6" s="1404"/>
      <c r="G6" s="1404"/>
      <c r="H6" s="1399"/>
      <c r="I6" s="1401"/>
      <c r="J6" s="1402"/>
      <c r="K6" s="1403"/>
    </row>
    <row r="7" spans="1:14" ht="15" customHeight="1">
      <c r="A7" s="1400"/>
      <c r="B7" s="1404"/>
      <c r="C7" s="1404"/>
      <c r="D7" s="1404"/>
      <c r="E7" s="1404"/>
      <c r="F7" s="1404"/>
      <c r="G7" s="1404"/>
      <c r="H7" s="1400"/>
      <c r="I7" s="1401"/>
      <c r="J7" s="1402"/>
      <c r="K7" s="1403"/>
      <c r="L7" s="161"/>
    </row>
    <row r="8" spans="1:14" ht="15" customHeight="1">
      <c r="A8" s="1398" t="s">
        <v>631</v>
      </c>
      <c r="B8" s="153" t="s">
        <v>586</v>
      </c>
      <c r="C8" s="154"/>
      <c r="D8" s="154"/>
      <c r="E8" s="1405" t="str">
        <f>IF(付表10!$D$12="","",付表10!$D$12)</f>
        <v/>
      </c>
      <c r="F8" s="1405"/>
      <c r="G8" s="154" t="s">
        <v>587</v>
      </c>
      <c r="H8" s="156"/>
      <c r="I8" s="154"/>
      <c r="J8" s="154"/>
      <c r="K8" s="155"/>
      <c r="L8" s="162"/>
      <c r="M8" s="151"/>
      <c r="N8" s="151"/>
    </row>
    <row r="9" spans="1:14" ht="15" customHeight="1">
      <c r="A9" s="1400"/>
      <c r="B9" s="1406" t="str">
        <f>IF(付表10!$C$13="","",付表10!$C$13)</f>
        <v/>
      </c>
      <c r="C9" s="1407"/>
      <c r="D9" s="1407"/>
      <c r="E9" s="1407"/>
      <c r="F9" s="1407"/>
      <c r="G9" s="1407"/>
      <c r="H9" s="1407"/>
      <c r="I9" s="1407"/>
      <c r="J9" s="1407"/>
      <c r="K9" s="1408"/>
    </row>
    <row r="10" spans="1:14" ht="15" customHeight="1">
      <c r="A10" s="1409" t="s">
        <v>632</v>
      </c>
      <c r="B10" s="1410"/>
      <c r="C10" s="1410"/>
      <c r="D10" s="1410"/>
      <c r="E10" s="1410"/>
      <c r="F10" s="1410"/>
      <c r="G10" s="1410"/>
      <c r="H10" s="1410"/>
      <c r="I10" s="1410"/>
      <c r="J10" s="1410"/>
      <c r="K10" s="1411"/>
    </row>
    <row r="11" spans="1:14" ht="15" customHeight="1">
      <c r="A11" s="1412" t="s">
        <v>633</v>
      </c>
      <c r="B11" s="1413"/>
      <c r="C11" s="1413"/>
      <c r="D11" s="1413"/>
      <c r="E11" s="1414"/>
      <c r="F11" s="1412" t="s">
        <v>634</v>
      </c>
      <c r="G11" s="1413"/>
      <c r="H11" s="1414"/>
      <c r="I11" s="1413" t="s">
        <v>635</v>
      </c>
      <c r="J11" s="1413"/>
      <c r="K11" s="1414"/>
    </row>
    <row r="12" spans="1:14" ht="15" customHeight="1">
      <c r="A12" s="1415"/>
      <c r="B12" s="1416"/>
      <c r="C12" s="566" t="s">
        <v>1158</v>
      </c>
      <c r="D12" s="1416"/>
      <c r="E12" s="1417"/>
      <c r="F12" s="1418"/>
      <c r="G12" s="1419"/>
      <c r="H12" s="1420"/>
      <c r="I12" s="1419"/>
      <c r="J12" s="1419"/>
      <c r="K12" s="1420"/>
    </row>
    <row r="13" spans="1:14" ht="15" customHeight="1">
      <c r="A13" s="1421"/>
      <c r="B13" s="1422"/>
      <c r="C13" s="567" t="s">
        <v>636</v>
      </c>
      <c r="D13" s="1422"/>
      <c r="E13" s="1423"/>
      <c r="F13" s="1424"/>
      <c r="G13" s="1425"/>
      <c r="H13" s="1426"/>
      <c r="I13" s="1425"/>
      <c r="J13" s="1425"/>
      <c r="K13" s="1426"/>
    </row>
    <row r="14" spans="1:14" ht="15" customHeight="1">
      <c r="A14" s="1421"/>
      <c r="B14" s="1422"/>
      <c r="C14" s="568" t="s">
        <v>636</v>
      </c>
      <c r="D14" s="1422"/>
      <c r="E14" s="1423"/>
      <c r="F14" s="1427"/>
      <c r="G14" s="1428"/>
      <c r="H14" s="1429"/>
      <c r="I14" s="1428"/>
      <c r="J14" s="1428"/>
      <c r="K14" s="1429"/>
    </row>
    <row r="15" spans="1:14" ht="15" customHeight="1">
      <c r="A15" s="1421"/>
      <c r="B15" s="1422"/>
      <c r="C15" s="569" t="s">
        <v>636</v>
      </c>
      <c r="D15" s="1422"/>
      <c r="E15" s="1423"/>
      <c r="F15" s="1430"/>
      <c r="G15" s="1431"/>
      <c r="H15" s="1432"/>
      <c r="I15" s="1431"/>
      <c r="J15" s="1431"/>
      <c r="K15" s="1432"/>
    </row>
    <row r="16" spans="1:14" ht="15" customHeight="1">
      <c r="A16" s="1421"/>
      <c r="B16" s="1422"/>
      <c r="C16" s="569" t="s">
        <v>636</v>
      </c>
      <c r="D16" s="1422"/>
      <c r="E16" s="1423"/>
      <c r="F16" s="1430"/>
      <c r="G16" s="1431"/>
      <c r="H16" s="1432"/>
      <c r="I16" s="1431"/>
      <c r="J16" s="1431"/>
      <c r="K16" s="1432"/>
    </row>
    <row r="17" spans="1:11" ht="15" customHeight="1">
      <c r="A17" s="1421"/>
      <c r="B17" s="1422"/>
      <c r="C17" s="569" t="s">
        <v>636</v>
      </c>
      <c r="D17" s="1422"/>
      <c r="E17" s="1423"/>
      <c r="F17" s="1430"/>
      <c r="G17" s="1431"/>
      <c r="H17" s="1432"/>
      <c r="I17" s="1431"/>
      <c r="J17" s="1431"/>
      <c r="K17" s="1432"/>
    </row>
    <row r="18" spans="1:11" ht="15" customHeight="1">
      <c r="A18" s="1421"/>
      <c r="B18" s="1422"/>
      <c r="C18" s="569" t="s">
        <v>636</v>
      </c>
      <c r="D18" s="1422"/>
      <c r="E18" s="1423"/>
      <c r="F18" s="1430"/>
      <c r="G18" s="1431"/>
      <c r="H18" s="1432"/>
      <c r="I18" s="1431"/>
      <c r="J18" s="1431"/>
      <c r="K18" s="1432"/>
    </row>
    <row r="19" spans="1:11" ht="15" customHeight="1">
      <c r="A19" s="1421"/>
      <c r="B19" s="1422"/>
      <c r="C19" s="569" t="s">
        <v>636</v>
      </c>
      <c r="D19" s="1422"/>
      <c r="E19" s="1423"/>
      <c r="F19" s="1430"/>
      <c r="G19" s="1431"/>
      <c r="H19" s="1432"/>
      <c r="I19" s="1431"/>
      <c r="J19" s="1431"/>
      <c r="K19" s="1432"/>
    </row>
    <row r="20" spans="1:11" ht="15" customHeight="1">
      <c r="A20" s="1421"/>
      <c r="B20" s="1422"/>
      <c r="C20" s="569" t="s">
        <v>636</v>
      </c>
      <c r="D20" s="1422"/>
      <c r="E20" s="1423"/>
      <c r="F20" s="1430"/>
      <c r="G20" s="1431"/>
      <c r="H20" s="1432"/>
      <c r="I20" s="1431"/>
      <c r="J20" s="1431"/>
      <c r="K20" s="1432"/>
    </row>
    <row r="21" spans="1:11" ht="15" customHeight="1">
      <c r="A21" s="1421"/>
      <c r="B21" s="1422"/>
      <c r="C21" s="569" t="s">
        <v>636</v>
      </c>
      <c r="D21" s="1422"/>
      <c r="E21" s="1423"/>
      <c r="F21" s="1430"/>
      <c r="G21" s="1431"/>
      <c r="H21" s="1432"/>
      <c r="I21" s="1431"/>
      <c r="J21" s="1431"/>
      <c r="K21" s="1432"/>
    </row>
    <row r="22" spans="1:11" ht="15" customHeight="1">
      <c r="A22" s="1421"/>
      <c r="B22" s="1422"/>
      <c r="C22" s="569" t="s">
        <v>636</v>
      </c>
      <c r="D22" s="1422"/>
      <c r="E22" s="1423"/>
      <c r="F22" s="1430"/>
      <c r="G22" s="1431"/>
      <c r="H22" s="1432"/>
      <c r="I22" s="1431"/>
      <c r="J22" s="1431"/>
      <c r="K22" s="1432"/>
    </row>
    <row r="23" spans="1:11" ht="15" customHeight="1">
      <c r="A23" s="1421"/>
      <c r="B23" s="1422"/>
      <c r="C23" s="569" t="s">
        <v>636</v>
      </c>
      <c r="D23" s="1422"/>
      <c r="E23" s="1423"/>
      <c r="F23" s="1430"/>
      <c r="G23" s="1431"/>
      <c r="H23" s="1432"/>
      <c r="I23" s="1431"/>
      <c r="J23" s="1431"/>
      <c r="K23" s="1432"/>
    </row>
    <row r="24" spans="1:11" ht="15" customHeight="1">
      <c r="A24" s="1421"/>
      <c r="B24" s="1422"/>
      <c r="C24" s="569" t="s">
        <v>636</v>
      </c>
      <c r="D24" s="1422"/>
      <c r="E24" s="1423"/>
      <c r="F24" s="1430"/>
      <c r="G24" s="1431"/>
      <c r="H24" s="1432"/>
      <c r="I24" s="1431"/>
      <c r="J24" s="1431"/>
      <c r="K24" s="1432"/>
    </row>
    <row r="25" spans="1:11" ht="15" customHeight="1">
      <c r="A25" s="1421"/>
      <c r="B25" s="1422"/>
      <c r="C25" s="569" t="s">
        <v>636</v>
      </c>
      <c r="D25" s="1422"/>
      <c r="E25" s="1423"/>
      <c r="F25" s="1430"/>
      <c r="G25" s="1431"/>
      <c r="H25" s="1432"/>
      <c r="I25" s="1431"/>
      <c r="J25" s="1431"/>
      <c r="K25" s="1432"/>
    </row>
    <row r="26" spans="1:11" ht="15" customHeight="1">
      <c r="A26" s="1433"/>
      <c r="B26" s="1434"/>
      <c r="C26" s="570" t="s">
        <v>636</v>
      </c>
      <c r="D26" s="1434"/>
      <c r="E26" s="1435"/>
      <c r="F26" s="1436"/>
      <c r="G26" s="1437"/>
      <c r="H26" s="1438"/>
      <c r="I26" s="1436"/>
      <c r="J26" s="1437"/>
      <c r="K26" s="1438"/>
    </row>
    <row r="27" spans="1:11" ht="15" customHeight="1">
      <c r="A27" s="1412" t="s">
        <v>637</v>
      </c>
      <c r="B27" s="1413"/>
      <c r="C27" s="1413"/>
      <c r="D27" s="1413"/>
      <c r="E27" s="1413"/>
      <c r="F27" s="1413"/>
      <c r="G27" s="1413"/>
      <c r="H27" s="1413"/>
      <c r="I27" s="1413"/>
      <c r="J27" s="1413"/>
      <c r="K27" s="1414"/>
    </row>
    <row r="28" spans="1:11" ht="15" customHeight="1">
      <c r="A28" s="1412" t="s">
        <v>638</v>
      </c>
      <c r="B28" s="1413"/>
      <c r="C28" s="1413"/>
      <c r="D28" s="1413"/>
      <c r="E28" s="1413"/>
      <c r="F28" s="1413"/>
      <c r="G28" s="1413"/>
      <c r="H28" s="1414"/>
      <c r="I28" s="1412" t="s">
        <v>639</v>
      </c>
      <c r="J28" s="1413"/>
      <c r="K28" s="1414"/>
    </row>
    <row r="29" spans="1:11" ht="15" customHeight="1">
      <c r="A29" s="1439"/>
      <c r="B29" s="1440"/>
      <c r="C29" s="1440"/>
      <c r="D29" s="1440"/>
      <c r="E29" s="1440"/>
      <c r="F29" s="1440"/>
      <c r="G29" s="1440"/>
      <c r="H29" s="1441"/>
      <c r="I29" s="1442"/>
      <c r="J29" s="1443"/>
      <c r="K29" s="1444"/>
    </row>
    <row r="30" spans="1:11" ht="15" customHeight="1">
      <c r="A30" s="1445"/>
      <c r="B30" s="1446"/>
      <c r="C30" s="1446"/>
      <c r="D30" s="1446"/>
      <c r="E30" s="1446"/>
      <c r="F30" s="1446"/>
      <c r="G30" s="1446"/>
      <c r="H30" s="1447"/>
      <c r="I30" s="1448"/>
      <c r="J30" s="1449"/>
      <c r="K30" s="1450"/>
    </row>
    <row r="31" spans="1:11" ht="15" customHeight="1">
      <c r="A31" s="1445"/>
      <c r="B31" s="1446"/>
      <c r="C31" s="1446"/>
      <c r="D31" s="1446"/>
      <c r="E31" s="1446"/>
      <c r="F31" s="1446"/>
      <c r="G31" s="1446"/>
      <c r="H31" s="1447"/>
      <c r="I31" s="1448"/>
      <c r="J31" s="1449"/>
      <c r="K31" s="1450"/>
    </row>
    <row r="32" spans="1:11" ht="15" customHeight="1">
      <c r="A32" s="1445"/>
      <c r="B32" s="1446"/>
      <c r="C32" s="1446"/>
      <c r="D32" s="1446"/>
      <c r="E32" s="1446"/>
      <c r="F32" s="1446"/>
      <c r="G32" s="1446"/>
      <c r="H32" s="1447"/>
      <c r="I32" s="1448"/>
      <c r="J32" s="1449"/>
      <c r="K32" s="1450"/>
    </row>
    <row r="33" spans="1:11" ht="15" customHeight="1">
      <c r="A33" s="1445"/>
      <c r="B33" s="1446"/>
      <c r="C33" s="1446"/>
      <c r="D33" s="1446"/>
      <c r="E33" s="1446"/>
      <c r="F33" s="1446"/>
      <c r="G33" s="1446"/>
      <c r="H33" s="1447"/>
      <c r="I33" s="1448"/>
      <c r="J33" s="1449"/>
      <c r="K33" s="1450"/>
    </row>
    <row r="34" spans="1:11" ht="15" customHeight="1">
      <c r="A34" s="1445"/>
      <c r="B34" s="1446"/>
      <c r="C34" s="1446"/>
      <c r="D34" s="1446"/>
      <c r="E34" s="1446"/>
      <c r="F34" s="1446"/>
      <c r="G34" s="1446"/>
      <c r="H34" s="1447"/>
      <c r="I34" s="1448"/>
      <c r="J34" s="1449"/>
      <c r="K34" s="1450"/>
    </row>
    <row r="35" spans="1:11" ht="15" customHeight="1">
      <c r="A35" s="1436"/>
      <c r="B35" s="1437"/>
      <c r="C35" s="1437"/>
      <c r="D35" s="1437"/>
      <c r="E35" s="1437"/>
      <c r="F35" s="1437"/>
      <c r="G35" s="1437"/>
      <c r="H35" s="1438"/>
      <c r="I35" s="1451"/>
      <c r="J35" s="1452"/>
      <c r="K35" s="1453"/>
    </row>
    <row r="36" spans="1:11" ht="15" customHeight="1">
      <c r="A36" s="571" t="s">
        <v>640</v>
      </c>
      <c r="B36" s="572"/>
      <c r="C36" s="572"/>
      <c r="D36" s="572"/>
      <c r="E36" s="572"/>
      <c r="F36" s="572"/>
      <c r="G36" s="572"/>
      <c r="H36" s="572"/>
      <c r="I36" s="572"/>
      <c r="J36" s="572"/>
      <c r="K36" s="573"/>
    </row>
    <row r="37" spans="1:11" ht="15" customHeight="1">
      <c r="A37" s="574"/>
      <c r="B37" s="575"/>
      <c r="C37" s="575"/>
      <c r="D37" s="575"/>
      <c r="E37" s="575"/>
      <c r="F37" s="575"/>
      <c r="G37" s="575"/>
      <c r="H37" s="575"/>
      <c r="I37" s="575"/>
      <c r="J37" s="575"/>
      <c r="K37" s="576"/>
    </row>
    <row r="38" spans="1:11" ht="15" customHeight="1">
      <c r="A38" s="574"/>
      <c r="B38" s="575"/>
      <c r="C38" s="575"/>
      <c r="D38" s="575"/>
      <c r="E38" s="575"/>
      <c r="F38" s="575"/>
      <c r="G38" s="575"/>
      <c r="H38" s="575"/>
      <c r="I38" s="575"/>
      <c r="J38" s="575"/>
      <c r="K38" s="576"/>
    </row>
    <row r="39" spans="1:11" ht="15" customHeight="1">
      <c r="A39" s="574"/>
      <c r="B39" s="575"/>
      <c r="C39" s="575"/>
      <c r="D39" s="575"/>
      <c r="E39" s="575"/>
      <c r="F39" s="575"/>
      <c r="G39" s="575"/>
      <c r="H39" s="575"/>
      <c r="I39" s="575"/>
      <c r="J39" s="575"/>
      <c r="K39" s="576"/>
    </row>
    <row r="40" spans="1:11" ht="15" customHeight="1">
      <c r="A40" s="574"/>
      <c r="B40" s="575"/>
      <c r="C40" s="575"/>
      <c r="D40" s="575"/>
      <c r="E40" s="575"/>
      <c r="F40" s="575"/>
      <c r="G40" s="575"/>
      <c r="H40" s="575"/>
      <c r="I40" s="575"/>
      <c r="J40" s="575"/>
      <c r="K40" s="576"/>
    </row>
    <row r="41" spans="1:11" ht="15" customHeight="1">
      <c r="A41" s="577"/>
      <c r="B41" s="578"/>
      <c r="C41" s="578"/>
      <c r="D41" s="578"/>
      <c r="E41" s="578"/>
      <c r="F41" s="578"/>
      <c r="G41" s="578"/>
      <c r="H41" s="578"/>
      <c r="I41" s="578"/>
      <c r="J41" s="578"/>
      <c r="K41" s="579"/>
    </row>
    <row r="42" spans="1:11">
      <c r="A42" s="163" t="s">
        <v>641</v>
      </c>
      <c r="B42" s="158"/>
      <c r="C42" s="158"/>
      <c r="D42" s="158"/>
      <c r="E42" s="158"/>
      <c r="F42" s="158"/>
      <c r="G42" s="158"/>
      <c r="H42" s="158"/>
      <c r="I42" s="158"/>
      <c r="J42" s="158"/>
      <c r="K42" s="158"/>
    </row>
    <row r="43" spans="1:11">
      <c r="A43" s="163" t="s">
        <v>642</v>
      </c>
      <c r="B43" s="158"/>
      <c r="C43" s="158"/>
      <c r="D43" s="158"/>
      <c r="E43" s="158"/>
      <c r="F43" s="158"/>
      <c r="G43" s="158"/>
      <c r="H43" s="158"/>
      <c r="I43" s="158"/>
      <c r="J43" s="158"/>
      <c r="K43" s="158"/>
    </row>
    <row r="44" spans="1:11">
      <c r="A44" s="163"/>
      <c r="B44" s="158"/>
      <c r="C44" s="158"/>
      <c r="D44" s="158"/>
      <c r="E44" s="158"/>
      <c r="F44" s="158"/>
      <c r="G44" s="158"/>
      <c r="H44" s="158"/>
      <c r="I44" s="158"/>
      <c r="J44" s="158"/>
      <c r="K44" s="158"/>
    </row>
    <row r="45" spans="1:11">
      <c r="B45" s="158"/>
      <c r="C45" s="158"/>
      <c r="D45" s="158"/>
      <c r="E45" s="158"/>
      <c r="F45" s="158"/>
      <c r="G45" s="158"/>
      <c r="H45" s="158"/>
      <c r="I45" s="158"/>
      <c r="J45" s="158"/>
      <c r="K45" s="158"/>
    </row>
    <row r="46" spans="1:11">
      <c r="A46" s="163"/>
      <c r="B46" s="158"/>
      <c r="C46" s="158"/>
      <c r="D46" s="158"/>
      <c r="E46" s="158"/>
      <c r="F46" s="158"/>
      <c r="G46" s="158"/>
      <c r="H46" s="158"/>
      <c r="I46" s="158"/>
      <c r="J46" s="158"/>
      <c r="K46" s="158"/>
    </row>
  </sheetData>
  <mergeCells count="93">
    <mergeCell ref="A35:H35"/>
    <mergeCell ref="I35:K35"/>
    <mergeCell ref="A32:H32"/>
    <mergeCell ref="I32:K32"/>
    <mergeCell ref="A33:H33"/>
    <mergeCell ref="I33:K33"/>
    <mergeCell ref="A34:H34"/>
    <mergeCell ref="I34:K34"/>
    <mergeCell ref="A29:H29"/>
    <mergeCell ref="I29:K29"/>
    <mergeCell ref="A30:H30"/>
    <mergeCell ref="I30:K30"/>
    <mergeCell ref="A31:H31"/>
    <mergeCell ref="I31:K31"/>
    <mergeCell ref="A28:H28"/>
    <mergeCell ref="I28:K28"/>
    <mergeCell ref="A24:B24"/>
    <mergeCell ref="D24:E24"/>
    <mergeCell ref="F24:H24"/>
    <mergeCell ref="I24:K24"/>
    <mergeCell ref="A25:B25"/>
    <mergeCell ref="D25:E25"/>
    <mergeCell ref="F25:H25"/>
    <mergeCell ref="I25:K25"/>
    <mergeCell ref="A26:B26"/>
    <mergeCell ref="D26:E26"/>
    <mergeCell ref="F26:H26"/>
    <mergeCell ref="I26:K26"/>
    <mergeCell ref="A27:K27"/>
    <mergeCell ref="A22:B22"/>
    <mergeCell ref="D22:E22"/>
    <mergeCell ref="F22:H22"/>
    <mergeCell ref="I22:K22"/>
    <mergeCell ref="A23:B23"/>
    <mergeCell ref="D23:E23"/>
    <mergeCell ref="F23:H23"/>
    <mergeCell ref="I23:K23"/>
    <mergeCell ref="A20:B20"/>
    <mergeCell ref="D20:E20"/>
    <mergeCell ref="F20:H20"/>
    <mergeCell ref="I20:K20"/>
    <mergeCell ref="A21:B21"/>
    <mergeCell ref="D21:E21"/>
    <mergeCell ref="F21:H21"/>
    <mergeCell ref="I21:K21"/>
    <mergeCell ref="A18:B18"/>
    <mergeCell ref="D18:E18"/>
    <mergeCell ref="F18:H18"/>
    <mergeCell ref="I18:K18"/>
    <mergeCell ref="A19:B19"/>
    <mergeCell ref="D19:E19"/>
    <mergeCell ref="F19:H19"/>
    <mergeCell ref="I19:K19"/>
    <mergeCell ref="A16:B16"/>
    <mergeCell ref="D16:E16"/>
    <mergeCell ref="F16:H16"/>
    <mergeCell ref="I16:K16"/>
    <mergeCell ref="A17:B17"/>
    <mergeCell ref="D17:E17"/>
    <mergeCell ref="F17:H17"/>
    <mergeCell ref="I17:K17"/>
    <mergeCell ref="A14:B14"/>
    <mergeCell ref="D14:E14"/>
    <mergeCell ref="F14:H14"/>
    <mergeCell ref="I14:K14"/>
    <mergeCell ref="A15:B15"/>
    <mergeCell ref="D15:E15"/>
    <mergeCell ref="F15:H15"/>
    <mergeCell ref="I15:K15"/>
    <mergeCell ref="A12:B12"/>
    <mergeCell ref="D12:E12"/>
    <mergeCell ref="F12:H12"/>
    <mergeCell ref="I12:K12"/>
    <mergeCell ref="A13:B13"/>
    <mergeCell ref="D13:E13"/>
    <mergeCell ref="F13:H13"/>
    <mergeCell ref="I13:K13"/>
    <mergeCell ref="A8:A9"/>
    <mergeCell ref="E8:F8"/>
    <mergeCell ref="B9:K9"/>
    <mergeCell ref="A10:K10"/>
    <mergeCell ref="A11:E11"/>
    <mergeCell ref="F11:H11"/>
    <mergeCell ref="I11:K11"/>
    <mergeCell ref="L1:M1"/>
    <mergeCell ref="E2:I2"/>
    <mergeCell ref="A4:D4"/>
    <mergeCell ref="E4:K4"/>
    <mergeCell ref="B5:G5"/>
    <mergeCell ref="H5:H7"/>
    <mergeCell ref="I5:K7"/>
    <mergeCell ref="A6:A7"/>
    <mergeCell ref="B6:G7"/>
  </mergeCells>
  <phoneticPr fontId="22"/>
  <hyperlinks>
    <hyperlink ref="L1" location="目次!A1" display="目次に戻る"/>
  </hyperlinks>
  <printOptions horizontalCentered="1"/>
  <pageMargins left="0.39370078740157483" right="0.39370078740157483" top="0.39370078740157483" bottom="0.19685039370078741" header="0.51181102362204722" footer="0.43307086614173229"/>
  <pageSetup paperSize="9" scale="91" orientation="portrait" blackAndWhite="1" r:id="rId1"/>
  <headerFooter alignWithMargins="0"/>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46"/>
  <sheetViews>
    <sheetView view="pageBreakPreview" zoomScaleNormal="100" zoomScaleSheetLayoutView="100" workbookViewId="0">
      <selection activeCell="I1" sqref="I1:J1"/>
    </sheetView>
  </sheetViews>
  <sheetFormatPr defaultColWidth="9" defaultRowHeight="13.5"/>
  <cols>
    <col min="1" max="1" width="8.625" style="159" customWidth="1"/>
    <col min="2" max="4" width="3.625" style="159" customWidth="1"/>
    <col min="5" max="5" width="8.625" style="159" customWidth="1"/>
    <col min="6" max="11" width="9.625" style="159" customWidth="1"/>
    <col min="12" max="16384" width="9" style="159"/>
  </cols>
  <sheetData>
    <row r="1" spans="1:14" ht="18.75" customHeight="1">
      <c r="A1" s="157"/>
      <c r="B1" s="158"/>
      <c r="C1" s="158"/>
      <c r="D1" s="158"/>
      <c r="E1" s="158"/>
      <c r="F1" s="158"/>
      <c r="G1" s="158"/>
      <c r="H1" s="158"/>
      <c r="I1" s="158"/>
      <c r="J1" s="158"/>
      <c r="K1" s="158"/>
      <c r="L1" s="1028" t="s">
        <v>374</v>
      </c>
      <c r="M1" s="1028"/>
    </row>
    <row r="2" spans="1:14" ht="17.25">
      <c r="A2" s="157"/>
      <c r="B2" s="158"/>
      <c r="C2" s="158"/>
      <c r="D2" s="158"/>
      <c r="E2" s="1390" t="s">
        <v>643</v>
      </c>
      <c r="F2" s="1390"/>
      <c r="G2" s="1390"/>
      <c r="H2" s="1390"/>
      <c r="I2" s="1390"/>
      <c r="J2" s="158"/>
      <c r="K2" s="158"/>
    </row>
    <row r="3" spans="1:14">
      <c r="A3" s="158"/>
      <c r="B3" s="158"/>
      <c r="C3" s="158"/>
      <c r="D3" s="158"/>
      <c r="E3" s="158"/>
      <c r="F3" s="158"/>
      <c r="G3" s="158"/>
      <c r="H3" s="158"/>
      <c r="I3" s="158"/>
      <c r="J3" s="158"/>
      <c r="K3" s="158"/>
    </row>
    <row r="4" spans="1:14" ht="15" customHeight="1">
      <c r="A4" s="1391" t="s">
        <v>630</v>
      </c>
      <c r="B4" s="1392"/>
      <c r="C4" s="1392"/>
      <c r="D4" s="1393"/>
      <c r="E4" s="1394" t="str">
        <f>IF(基本情報入力シート!$D$23="","",基本情報入力シート!$D$23)</f>
        <v/>
      </c>
      <c r="F4" s="1395"/>
      <c r="G4" s="1395"/>
      <c r="H4" s="1395"/>
      <c r="I4" s="1395"/>
      <c r="J4" s="1395"/>
      <c r="K4" s="1396"/>
    </row>
    <row r="5" spans="1:14" ht="15" customHeight="1">
      <c r="A5" s="160" t="s">
        <v>25</v>
      </c>
      <c r="B5" s="1397" t="str">
        <f>IF(付表10!$C$19="","",付表10!$C$19)</f>
        <v/>
      </c>
      <c r="C5" s="1397"/>
      <c r="D5" s="1397"/>
      <c r="E5" s="1397"/>
      <c r="F5" s="1397"/>
      <c r="G5" s="1397"/>
      <c r="H5" s="1398" t="s">
        <v>400</v>
      </c>
      <c r="I5" s="1401" t="str">
        <f>IF(付表10!$G$19="","",付表10!$G$19)</f>
        <v/>
      </c>
      <c r="J5" s="1402"/>
      <c r="K5" s="1403"/>
    </row>
    <row r="6" spans="1:14" ht="15" customHeight="1">
      <c r="A6" s="1398" t="s">
        <v>402</v>
      </c>
      <c r="B6" s="1404" t="str">
        <f>IF(付表10!$C$20="","",付表10!$C$20)</f>
        <v/>
      </c>
      <c r="C6" s="1404"/>
      <c r="D6" s="1404"/>
      <c r="E6" s="1404"/>
      <c r="F6" s="1404"/>
      <c r="G6" s="1404"/>
      <c r="H6" s="1399"/>
      <c r="I6" s="1401"/>
      <c r="J6" s="1402"/>
      <c r="K6" s="1403"/>
    </row>
    <row r="7" spans="1:14" ht="15" customHeight="1">
      <c r="A7" s="1400"/>
      <c r="B7" s="1404"/>
      <c r="C7" s="1404"/>
      <c r="D7" s="1404"/>
      <c r="E7" s="1404"/>
      <c r="F7" s="1404"/>
      <c r="G7" s="1404"/>
      <c r="H7" s="1400"/>
      <c r="I7" s="1401"/>
      <c r="J7" s="1402"/>
      <c r="K7" s="1403"/>
      <c r="L7" s="161"/>
    </row>
    <row r="8" spans="1:14" ht="15" customHeight="1">
      <c r="A8" s="1398" t="s">
        <v>631</v>
      </c>
      <c r="B8" s="153" t="s">
        <v>586</v>
      </c>
      <c r="C8" s="154"/>
      <c r="D8" s="154"/>
      <c r="E8" s="1405" t="str">
        <f>IF(付表10!$D$21="","",付表10!$D$21)</f>
        <v/>
      </c>
      <c r="F8" s="1405"/>
      <c r="G8" s="154" t="s">
        <v>587</v>
      </c>
      <c r="H8" s="156"/>
      <c r="I8" s="154"/>
      <c r="J8" s="154"/>
      <c r="K8" s="155"/>
      <c r="L8" s="162"/>
      <c r="M8" s="151"/>
      <c r="N8" s="151"/>
    </row>
    <row r="9" spans="1:14" ht="15" customHeight="1">
      <c r="A9" s="1400"/>
      <c r="B9" s="1406" t="str">
        <f>IF(付表10!$C$22="","",付表10!$C$22)</f>
        <v/>
      </c>
      <c r="C9" s="1407"/>
      <c r="D9" s="1407"/>
      <c r="E9" s="1407"/>
      <c r="F9" s="1407"/>
      <c r="G9" s="1407"/>
      <c r="H9" s="1407"/>
      <c r="I9" s="1407"/>
      <c r="J9" s="1407"/>
      <c r="K9" s="1408"/>
    </row>
    <row r="10" spans="1:14" ht="15" customHeight="1">
      <c r="A10" s="1409" t="s">
        <v>632</v>
      </c>
      <c r="B10" s="1410"/>
      <c r="C10" s="1410"/>
      <c r="D10" s="1410"/>
      <c r="E10" s="1410"/>
      <c r="F10" s="1410"/>
      <c r="G10" s="1410"/>
      <c r="H10" s="1410"/>
      <c r="I10" s="1410"/>
      <c r="J10" s="1410"/>
      <c r="K10" s="1411"/>
    </row>
    <row r="11" spans="1:14" ht="15" customHeight="1">
      <c r="A11" s="1412" t="s">
        <v>633</v>
      </c>
      <c r="B11" s="1413"/>
      <c r="C11" s="1413"/>
      <c r="D11" s="1413"/>
      <c r="E11" s="1414"/>
      <c r="F11" s="1412" t="s">
        <v>634</v>
      </c>
      <c r="G11" s="1413"/>
      <c r="H11" s="1414"/>
      <c r="I11" s="1413" t="s">
        <v>635</v>
      </c>
      <c r="J11" s="1413"/>
      <c r="K11" s="1414"/>
    </row>
    <row r="12" spans="1:14" ht="15" customHeight="1">
      <c r="A12" s="1415"/>
      <c r="B12" s="1416"/>
      <c r="C12" s="566" t="s">
        <v>1158</v>
      </c>
      <c r="D12" s="1416"/>
      <c r="E12" s="1417"/>
      <c r="F12" s="1418"/>
      <c r="G12" s="1419"/>
      <c r="H12" s="1420"/>
      <c r="I12" s="1419"/>
      <c r="J12" s="1419"/>
      <c r="K12" s="1420"/>
    </row>
    <row r="13" spans="1:14" ht="15" customHeight="1">
      <c r="A13" s="1421"/>
      <c r="B13" s="1422"/>
      <c r="C13" s="567" t="s">
        <v>636</v>
      </c>
      <c r="D13" s="1422"/>
      <c r="E13" s="1423"/>
      <c r="F13" s="1424"/>
      <c r="G13" s="1425"/>
      <c r="H13" s="1426"/>
      <c r="I13" s="1425"/>
      <c r="J13" s="1425"/>
      <c r="K13" s="1426"/>
      <c r="N13" s="164"/>
    </row>
    <row r="14" spans="1:14" ht="15" customHeight="1">
      <c r="A14" s="1421"/>
      <c r="B14" s="1422"/>
      <c r="C14" s="568" t="s">
        <v>636</v>
      </c>
      <c r="D14" s="1422"/>
      <c r="E14" s="1423"/>
      <c r="F14" s="1427"/>
      <c r="G14" s="1428"/>
      <c r="H14" s="1429"/>
      <c r="I14" s="1428"/>
      <c r="J14" s="1428"/>
      <c r="K14" s="1429"/>
    </row>
    <row r="15" spans="1:14" ht="15" customHeight="1">
      <c r="A15" s="1421"/>
      <c r="B15" s="1422"/>
      <c r="C15" s="569" t="s">
        <v>636</v>
      </c>
      <c r="D15" s="1422"/>
      <c r="E15" s="1423"/>
      <c r="F15" s="1430"/>
      <c r="G15" s="1431"/>
      <c r="H15" s="1432"/>
      <c r="I15" s="1431"/>
      <c r="J15" s="1431"/>
      <c r="K15" s="1432"/>
    </row>
    <row r="16" spans="1:14" ht="15" customHeight="1">
      <c r="A16" s="1421"/>
      <c r="B16" s="1422"/>
      <c r="C16" s="569" t="s">
        <v>636</v>
      </c>
      <c r="D16" s="1422"/>
      <c r="E16" s="1423"/>
      <c r="F16" s="1430"/>
      <c r="G16" s="1431"/>
      <c r="H16" s="1432"/>
      <c r="I16" s="1431"/>
      <c r="J16" s="1431"/>
      <c r="K16" s="1432"/>
    </row>
    <row r="17" spans="1:11" ht="15" customHeight="1">
      <c r="A17" s="1421"/>
      <c r="B17" s="1422"/>
      <c r="C17" s="569" t="s">
        <v>636</v>
      </c>
      <c r="D17" s="1422"/>
      <c r="E17" s="1423"/>
      <c r="F17" s="1430"/>
      <c r="G17" s="1431"/>
      <c r="H17" s="1432"/>
      <c r="I17" s="1431"/>
      <c r="J17" s="1431"/>
      <c r="K17" s="1432"/>
    </row>
    <row r="18" spans="1:11" ht="15" customHeight="1">
      <c r="A18" s="1421"/>
      <c r="B18" s="1422"/>
      <c r="C18" s="569" t="s">
        <v>636</v>
      </c>
      <c r="D18" s="1422"/>
      <c r="E18" s="1423"/>
      <c r="F18" s="1430"/>
      <c r="G18" s="1431"/>
      <c r="H18" s="1432"/>
      <c r="I18" s="1431"/>
      <c r="J18" s="1431"/>
      <c r="K18" s="1432"/>
    </row>
    <row r="19" spans="1:11" ht="15" customHeight="1">
      <c r="A19" s="1421"/>
      <c r="B19" s="1422"/>
      <c r="C19" s="569" t="s">
        <v>636</v>
      </c>
      <c r="D19" s="1422"/>
      <c r="E19" s="1423"/>
      <c r="F19" s="1430"/>
      <c r="G19" s="1431"/>
      <c r="H19" s="1432"/>
      <c r="I19" s="1431"/>
      <c r="J19" s="1431"/>
      <c r="K19" s="1432"/>
    </row>
    <row r="20" spans="1:11" ht="15" customHeight="1">
      <c r="A20" s="1421"/>
      <c r="B20" s="1422"/>
      <c r="C20" s="569" t="s">
        <v>636</v>
      </c>
      <c r="D20" s="1422"/>
      <c r="E20" s="1423"/>
      <c r="F20" s="1430"/>
      <c r="G20" s="1431"/>
      <c r="H20" s="1432"/>
      <c r="I20" s="1431"/>
      <c r="J20" s="1431"/>
      <c r="K20" s="1432"/>
    </row>
    <row r="21" spans="1:11" ht="15" customHeight="1">
      <c r="A21" s="1421"/>
      <c r="B21" s="1422"/>
      <c r="C21" s="569" t="s">
        <v>636</v>
      </c>
      <c r="D21" s="1422"/>
      <c r="E21" s="1423"/>
      <c r="F21" s="1430"/>
      <c r="G21" s="1431"/>
      <c r="H21" s="1432"/>
      <c r="I21" s="1431"/>
      <c r="J21" s="1431"/>
      <c r="K21" s="1432"/>
    </row>
    <row r="22" spans="1:11" ht="15" customHeight="1">
      <c r="A22" s="1421"/>
      <c r="B22" s="1422"/>
      <c r="C22" s="569" t="s">
        <v>636</v>
      </c>
      <c r="D22" s="1422"/>
      <c r="E22" s="1423"/>
      <c r="F22" s="1430"/>
      <c r="G22" s="1431"/>
      <c r="H22" s="1432"/>
      <c r="I22" s="1431"/>
      <c r="J22" s="1431"/>
      <c r="K22" s="1432"/>
    </row>
    <row r="23" spans="1:11" ht="15" customHeight="1">
      <c r="A23" s="1421"/>
      <c r="B23" s="1422"/>
      <c r="C23" s="569" t="s">
        <v>636</v>
      </c>
      <c r="D23" s="1422"/>
      <c r="E23" s="1423"/>
      <c r="F23" s="1430"/>
      <c r="G23" s="1431"/>
      <c r="H23" s="1432"/>
      <c r="I23" s="1431"/>
      <c r="J23" s="1431"/>
      <c r="K23" s="1432"/>
    </row>
    <row r="24" spans="1:11" ht="15" customHeight="1">
      <c r="A24" s="1421"/>
      <c r="B24" s="1422"/>
      <c r="C24" s="569" t="s">
        <v>636</v>
      </c>
      <c r="D24" s="1422"/>
      <c r="E24" s="1423"/>
      <c r="F24" s="1430"/>
      <c r="G24" s="1431"/>
      <c r="H24" s="1432"/>
      <c r="I24" s="1431"/>
      <c r="J24" s="1431"/>
      <c r="K24" s="1432"/>
    </row>
    <row r="25" spans="1:11" ht="15" customHeight="1">
      <c r="A25" s="1421"/>
      <c r="B25" s="1422"/>
      <c r="C25" s="569" t="s">
        <v>636</v>
      </c>
      <c r="D25" s="1422"/>
      <c r="E25" s="1423"/>
      <c r="F25" s="1430"/>
      <c r="G25" s="1431"/>
      <c r="H25" s="1432"/>
      <c r="I25" s="1431"/>
      <c r="J25" s="1431"/>
      <c r="K25" s="1432"/>
    </row>
    <row r="26" spans="1:11" ht="15" customHeight="1">
      <c r="A26" s="1433"/>
      <c r="B26" s="1434"/>
      <c r="C26" s="570" t="s">
        <v>636</v>
      </c>
      <c r="D26" s="1434"/>
      <c r="E26" s="1435"/>
      <c r="F26" s="1436"/>
      <c r="G26" s="1437"/>
      <c r="H26" s="1438"/>
      <c r="I26" s="1436"/>
      <c r="J26" s="1437"/>
      <c r="K26" s="1438"/>
    </row>
    <row r="27" spans="1:11" ht="15" customHeight="1">
      <c r="A27" s="1412" t="s">
        <v>637</v>
      </c>
      <c r="B27" s="1413"/>
      <c r="C27" s="1413"/>
      <c r="D27" s="1413"/>
      <c r="E27" s="1413"/>
      <c r="F27" s="1413"/>
      <c r="G27" s="1413"/>
      <c r="H27" s="1413"/>
      <c r="I27" s="1413"/>
      <c r="J27" s="1413"/>
      <c r="K27" s="1414"/>
    </row>
    <row r="28" spans="1:11" ht="15" customHeight="1">
      <c r="A28" s="1412" t="s">
        <v>638</v>
      </c>
      <c r="B28" s="1413"/>
      <c r="C28" s="1413"/>
      <c r="D28" s="1413"/>
      <c r="E28" s="1413"/>
      <c r="F28" s="1413"/>
      <c r="G28" s="1413"/>
      <c r="H28" s="1414"/>
      <c r="I28" s="1412" t="s">
        <v>639</v>
      </c>
      <c r="J28" s="1413"/>
      <c r="K28" s="1414"/>
    </row>
    <row r="29" spans="1:11" ht="15" customHeight="1">
      <c r="A29" s="1439"/>
      <c r="B29" s="1440"/>
      <c r="C29" s="1440"/>
      <c r="D29" s="1440"/>
      <c r="E29" s="1440"/>
      <c r="F29" s="1440"/>
      <c r="G29" s="1440"/>
      <c r="H29" s="1441"/>
      <c r="I29" s="1442"/>
      <c r="J29" s="1443"/>
      <c r="K29" s="1444"/>
    </row>
    <row r="30" spans="1:11" ht="15" customHeight="1">
      <c r="A30" s="1445"/>
      <c r="B30" s="1446"/>
      <c r="C30" s="1446"/>
      <c r="D30" s="1446"/>
      <c r="E30" s="1446"/>
      <c r="F30" s="1446"/>
      <c r="G30" s="1446"/>
      <c r="H30" s="1447"/>
      <c r="I30" s="1448"/>
      <c r="J30" s="1449"/>
      <c r="K30" s="1450"/>
    </row>
    <row r="31" spans="1:11" ht="15" customHeight="1">
      <c r="A31" s="1445"/>
      <c r="B31" s="1446"/>
      <c r="C31" s="1446"/>
      <c r="D31" s="1446"/>
      <c r="E31" s="1446"/>
      <c r="F31" s="1446"/>
      <c r="G31" s="1446"/>
      <c r="H31" s="1447"/>
      <c r="I31" s="1448"/>
      <c r="J31" s="1449"/>
      <c r="K31" s="1450"/>
    </row>
    <row r="32" spans="1:11" ht="15" customHeight="1">
      <c r="A32" s="1445"/>
      <c r="B32" s="1446"/>
      <c r="C32" s="1446"/>
      <c r="D32" s="1446"/>
      <c r="E32" s="1446"/>
      <c r="F32" s="1446"/>
      <c r="G32" s="1446"/>
      <c r="H32" s="1447"/>
      <c r="I32" s="1448"/>
      <c r="J32" s="1449"/>
      <c r="K32" s="1450"/>
    </row>
    <row r="33" spans="1:11" ht="15" customHeight="1">
      <c r="A33" s="1445"/>
      <c r="B33" s="1446"/>
      <c r="C33" s="1446"/>
      <c r="D33" s="1446"/>
      <c r="E33" s="1446"/>
      <c r="F33" s="1446"/>
      <c r="G33" s="1446"/>
      <c r="H33" s="1447"/>
      <c r="I33" s="1448"/>
      <c r="J33" s="1449"/>
      <c r="K33" s="1450"/>
    </row>
    <row r="34" spans="1:11" ht="15" customHeight="1">
      <c r="A34" s="1445"/>
      <c r="B34" s="1446"/>
      <c r="C34" s="1446"/>
      <c r="D34" s="1446"/>
      <c r="E34" s="1446"/>
      <c r="F34" s="1446"/>
      <c r="G34" s="1446"/>
      <c r="H34" s="1447"/>
      <c r="I34" s="1448"/>
      <c r="J34" s="1449"/>
      <c r="K34" s="1450"/>
    </row>
    <row r="35" spans="1:11" ht="15" customHeight="1">
      <c r="A35" s="1436"/>
      <c r="B35" s="1437"/>
      <c r="C35" s="1437"/>
      <c r="D35" s="1437"/>
      <c r="E35" s="1437"/>
      <c r="F35" s="1437"/>
      <c r="G35" s="1437"/>
      <c r="H35" s="1438"/>
      <c r="I35" s="1451"/>
      <c r="J35" s="1452"/>
      <c r="K35" s="1453"/>
    </row>
    <row r="36" spans="1:11" ht="15" customHeight="1">
      <c r="A36" s="571" t="s">
        <v>640</v>
      </c>
      <c r="B36" s="572"/>
      <c r="C36" s="572"/>
      <c r="D36" s="572"/>
      <c r="E36" s="572"/>
      <c r="F36" s="572"/>
      <c r="G36" s="572"/>
      <c r="H36" s="572"/>
      <c r="I36" s="572"/>
      <c r="J36" s="572"/>
      <c r="K36" s="573"/>
    </row>
    <row r="37" spans="1:11" ht="15" customHeight="1">
      <c r="A37" s="574"/>
      <c r="B37" s="575"/>
      <c r="C37" s="575"/>
      <c r="D37" s="575"/>
      <c r="E37" s="575"/>
      <c r="F37" s="575"/>
      <c r="G37" s="575"/>
      <c r="H37" s="575"/>
      <c r="I37" s="575"/>
      <c r="J37" s="575"/>
      <c r="K37" s="576"/>
    </row>
    <row r="38" spans="1:11" ht="15" customHeight="1">
      <c r="A38" s="574"/>
      <c r="B38" s="575"/>
      <c r="C38" s="575"/>
      <c r="D38" s="575"/>
      <c r="E38" s="575"/>
      <c r="F38" s="575"/>
      <c r="G38" s="575"/>
      <c r="H38" s="575"/>
      <c r="I38" s="575"/>
      <c r="J38" s="575"/>
      <c r="K38" s="576"/>
    </row>
    <row r="39" spans="1:11" ht="15" customHeight="1">
      <c r="A39" s="574"/>
      <c r="B39" s="575"/>
      <c r="C39" s="575"/>
      <c r="D39" s="575"/>
      <c r="E39" s="575"/>
      <c r="F39" s="575"/>
      <c r="G39" s="575"/>
      <c r="H39" s="575"/>
      <c r="I39" s="575"/>
      <c r="J39" s="575"/>
      <c r="K39" s="576"/>
    </row>
    <row r="40" spans="1:11" ht="15" customHeight="1">
      <c r="A40" s="574"/>
      <c r="B40" s="575"/>
      <c r="C40" s="575"/>
      <c r="D40" s="575"/>
      <c r="E40" s="575"/>
      <c r="F40" s="575"/>
      <c r="G40" s="575"/>
      <c r="H40" s="575"/>
      <c r="I40" s="575"/>
      <c r="J40" s="575"/>
      <c r="K40" s="576"/>
    </row>
    <row r="41" spans="1:11" ht="15" customHeight="1">
      <c r="A41" s="577"/>
      <c r="B41" s="578"/>
      <c r="C41" s="578"/>
      <c r="D41" s="578"/>
      <c r="E41" s="578"/>
      <c r="F41" s="578"/>
      <c r="G41" s="578"/>
      <c r="H41" s="578"/>
      <c r="I41" s="578"/>
      <c r="J41" s="578"/>
      <c r="K41" s="579"/>
    </row>
    <row r="42" spans="1:11">
      <c r="A42" s="163" t="s">
        <v>641</v>
      </c>
      <c r="B42" s="158"/>
      <c r="C42" s="158"/>
      <c r="D42" s="158"/>
      <c r="E42" s="158"/>
      <c r="F42" s="158"/>
      <c r="G42" s="158"/>
      <c r="H42" s="158"/>
      <c r="I42" s="158"/>
      <c r="J42" s="158"/>
      <c r="K42" s="158"/>
    </row>
    <row r="43" spans="1:11">
      <c r="A43" s="163" t="s">
        <v>642</v>
      </c>
      <c r="B43" s="158"/>
      <c r="C43" s="158"/>
      <c r="D43" s="158"/>
      <c r="E43" s="158"/>
      <c r="F43" s="158"/>
      <c r="G43" s="158"/>
      <c r="H43" s="158"/>
      <c r="I43" s="158"/>
      <c r="J43" s="158"/>
      <c r="K43" s="158"/>
    </row>
    <row r="44" spans="1:11">
      <c r="A44" s="163"/>
      <c r="B44" s="158"/>
      <c r="C44" s="158"/>
      <c r="D44" s="158"/>
      <c r="E44" s="158"/>
      <c r="F44" s="158"/>
      <c r="G44" s="158"/>
      <c r="H44" s="158"/>
      <c r="I44" s="158"/>
      <c r="J44" s="158"/>
      <c r="K44" s="158"/>
    </row>
    <row r="45" spans="1:11">
      <c r="B45" s="158"/>
      <c r="C45" s="158"/>
      <c r="D45" s="158"/>
      <c r="E45" s="158"/>
      <c r="F45" s="158"/>
      <c r="G45" s="158"/>
      <c r="H45" s="158"/>
      <c r="I45" s="158"/>
      <c r="J45" s="158"/>
      <c r="K45" s="158"/>
    </row>
    <row r="46" spans="1:11">
      <c r="A46" s="163"/>
      <c r="B46" s="158"/>
      <c r="C46" s="158"/>
      <c r="D46" s="158"/>
      <c r="E46" s="158"/>
      <c r="F46" s="158"/>
      <c r="G46" s="158"/>
      <c r="H46" s="158"/>
      <c r="I46" s="158"/>
      <c r="J46" s="158"/>
      <c r="K46" s="158"/>
    </row>
  </sheetData>
  <mergeCells count="93">
    <mergeCell ref="A35:H35"/>
    <mergeCell ref="I35:K35"/>
    <mergeCell ref="A32:H32"/>
    <mergeCell ref="I32:K32"/>
    <mergeCell ref="A33:H33"/>
    <mergeCell ref="I33:K33"/>
    <mergeCell ref="A34:H34"/>
    <mergeCell ref="I34:K34"/>
    <mergeCell ref="A29:H29"/>
    <mergeCell ref="I29:K29"/>
    <mergeCell ref="A30:H30"/>
    <mergeCell ref="I30:K30"/>
    <mergeCell ref="A31:H31"/>
    <mergeCell ref="I31:K31"/>
    <mergeCell ref="A28:H28"/>
    <mergeCell ref="I28:K28"/>
    <mergeCell ref="A24:B24"/>
    <mergeCell ref="D24:E24"/>
    <mergeCell ref="F24:H24"/>
    <mergeCell ref="I24:K24"/>
    <mergeCell ref="A25:B25"/>
    <mergeCell ref="D25:E25"/>
    <mergeCell ref="F25:H25"/>
    <mergeCell ref="I25:K25"/>
    <mergeCell ref="A26:B26"/>
    <mergeCell ref="D26:E26"/>
    <mergeCell ref="F26:H26"/>
    <mergeCell ref="I26:K26"/>
    <mergeCell ref="A27:K27"/>
    <mergeCell ref="A22:B22"/>
    <mergeCell ref="D22:E22"/>
    <mergeCell ref="F22:H22"/>
    <mergeCell ref="I22:K22"/>
    <mergeCell ref="A23:B23"/>
    <mergeCell ref="D23:E23"/>
    <mergeCell ref="F23:H23"/>
    <mergeCell ref="I23:K23"/>
    <mergeCell ref="A20:B20"/>
    <mergeCell ref="D20:E20"/>
    <mergeCell ref="F20:H20"/>
    <mergeCell ref="I20:K20"/>
    <mergeCell ref="A21:B21"/>
    <mergeCell ref="D21:E21"/>
    <mergeCell ref="F21:H21"/>
    <mergeCell ref="I21:K21"/>
    <mergeCell ref="A18:B18"/>
    <mergeCell ref="D18:E18"/>
    <mergeCell ref="F18:H18"/>
    <mergeCell ref="I18:K18"/>
    <mergeCell ref="A19:B19"/>
    <mergeCell ref="D19:E19"/>
    <mergeCell ref="F19:H19"/>
    <mergeCell ref="I19:K19"/>
    <mergeCell ref="A16:B16"/>
    <mergeCell ref="D16:E16"/>
    <mergeCell ref="F16:H16"/>
    <mergeCell ref="I16:K16"/>
    <mergeCell ref="A17:B17"/>
    <mergeCell ref="D17:E17"/>
    <mergeCell ref="F17:H17"/>
    <mergeCell ref="I17:K17"/>
    <mergeCell ref="A14:B14"/>
    <mergeCell ref="D14:E14"/>
    <mergeCell ref="F14:H14"/>
    <mergeCell ref="I14:K14"/>
    <mergeCell ref="A15:B15"/>
    <mergeCell ref="D15:E15"/>
    <mergeCell ref="F15:H15"/>
    <mergeCell ref="I15:K15"/>
    <mergeCell ref="A12:B12"/>
    <mergeCell ref="D12:E12"/>
    <mergeCell ref="F12:H12"/>
    <mergeCell ref="I12:K12"/>
    <mergeCell ref="A13:B13"/>
    <mergeCell ref="D13:E13"/>
    <mergeCell ref="F13:H13"/>
    <mergeCell ref="I13:K13"/>
    <mergeCell ref="A8:A9"/>
    <mergeCell ref="E8:F8"/>
    <mergeCell ref="B9:K9"/>
    <mergeCell ref="A10:K10"/>
    <mergeCell ref="A11:E11"/>
    <mergeCell ref="F11:H11"/>
    <mergeCell ref="I11:K11"/>
    <mergeCell ref="L1:M1"/>
    <mergeCell ref="E2:I2"/>
    <mergeCell ref="A4:D4"/>
    <mergeCell ref="E4:K4"/>
    <mergeCell ref="B5:G5"/>
    <mergeCell ref="H5:H7"/>
    <mergeCell ref="I5:K7"/>
    <mergeCell ref="A6:A7"/>
    <mergeCell ref="B6:G7"/>
  </mergeCells>
  <phoneticPr fontId="22"/>
  <hyperlinks>
    <hyperlink ref="L1" location="目次!A1" display="目次に戻る"/>
  </hyperlinks>
  <printOptions horizontalCentered="1"/>
  <pageMargins left="0.39370078740157483" right="0.39370078740157483" top="0.39370078740157483" bottom="0.19685039370078741" header="0.51181102362204722" footer="0.43307086614173229"/>
  <pageSetup paperSize="9" scale="91" orientation="portrait" blackAndWhite="1" r:id="rId1"/>
  <headerFooter alignWithMargins="0"/>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46"/>
  <sheetViews>
    <sheetView view="pageBreakPreview" zoomScaleNormal="100" zoomScaleSheetLayoutView="100" workbookViewId="0">
      <selection activeCell="I1" sqref="I1:J1"/>
    </sheetView>
  </sheetViews>
  <sheetFormatPr defaultColWidth="9" defaultRowHeight="13.5"/>
  <cols>
    <col min="1" max="1" width="8.625" style="159" customWidth="1"/>
    <col min="2" max="4" width="3.625" style="159" customWidth="1"/>
    <col min="5" max="5" width="8.625" style="159" customWidth="1"/>
    <col min="6" max="11" width="9.625" style="159" customWidth="1"/>
    <col min="12" max="16384" width="9" style="159"/>
  </cols>
  <sheetData>
    <row r="1" spans="1:14" ht="18.75" customHeight="1">
      <c r="A1" s="157"/>
      <c r="B1" s="158"/>
      <c r="C1" s="158"/>
      <c r="D1" s="158"/>
      <c r="E1" s="158"/>
      <c r="F1" s="158"/>
      <c r="G1" s="158"/>
      <c r="H1" s="158"/>
      <c r="I1" s="158"/>
      <c r="J1" s="158"/>
      <c r="K1" s="158"/>
      <c r="L1" s="1028" t="s">
        <v>374</v>
      </c>
      <c r="M1" s="1028"/>
    </row>
    <row r="2" spans="1:14" ht="17.25">
      <c r="A2" s="157"/>
      <c r="B2" s="158"/>
      <c r="C2" s="158"/>
      <c r="D2" s="158"/>
      <c r="E2" s="1390" t="s">
        <v>643</v>
      </c>
      <c r="F2" s="1390"/>
      <c r="G2" s="1390"/>
      <c r="H2" s="1390"/>
      <c r="I2" s="1390"/>
      <c r="J2" s="158"/>
      <c r="K2" s="158"/>
    </row>
    <row r="3" spans="1:14">
      <c r="A3" s="158"/>
      <c r="B3" s="158"/>
      <c r="C3" s="158"/>
      <c r="D3" s="158"/>
      <c r="E3" s="158"/>
      <c r="F3" s="158"/>
      <c r="G3" s="158"/>
      <c r="H3" s="158"/>
      <c r="I3" s="158"/>
      <c r="J3" s="158"/>
      <c r="K3" s="158"/>
    </row>
    <row r="4" spans="1:14" ht="15" customHeight="1">
      <c r="A4" s="1391" t="s">
        <v>630</v>
      </c>
      <c r="B4" s="1392"/>
      <c r="C4" s="1392"/>
      <c r="D4" s="1393"/>
      <c r="E4" s="1394" t="str">
        <f>IF(基本情報入力シート!$D$23="","",基本情報入力シート!$D$23)</f>
        <v/>
      </c>
      <c r="F4" s="1395"/>
      <c r="G4" s="1395"/>
      <c r="H4" s="1395"/>
      <c r="I4" s="1395"/>
      <c r="J4" s="1395"/>
      <c r="K4" s="1396"/>
    </row>
    <row r="5" spans="1:14" ht="15" customHeight="1">
      <c r="A5" s="160" t="s">
        <v>25</v>
      </c>
      <c r="B5" s="1397" t="str">
        <f>IF(付表10!$C$49="","",付表10!$C$49)</f>
        <v/>
      </c>
      <c r="C5" s="1397"/>
      <c r="D5" s="1397"/>
      <c r="E5" s="1397"/>
      <c r="F5" s="1397"/>
      <c r="G5" s="1397"/>
      <c r="H5" s="1398" t="s">
        <v>400</v>
      </c>
      <c r="I5" s="1401" t="str">
        <f>IF(付表10!$G$49="","",付表10!$G$49)</f>
        <v/>
      </c>
      <c r="J5" s="1402"/>
      <c r="K5" s="1403"/>
    </row>
    <row r="6" spans="1:14" ht="15" customHeight="1">
      <c r="A6" s="1398" t="s">
        <v>402</v>
      </c>
      <c r="B6" s="1404" t="str">
        <f>IF(付表10!$C$50="","",付表10!$C$50)</f>
        <v/>
      </c>
      <c r="C6" s="1404"/>
      <c r="D6" s="1404"/>
      <c r="E6" s="1404"/>
      <c r="F6" s="1404"/>
      <c r="G6" s="1404"/>
      <c r="H6" s="1399"/>
      <c r="I6" s="1401"/>
      <c r="J6" s="1402"/>
      <c r="K6" s="1403"/>
    </row>
    <row r="7" spans="1:14" ht="15" customHeight="1">
      <c r="A7" s="1400"/>
      <c r="B7" s="1404"/>
      <c r="C7" s="1404"/>
      <c r="D7" s="1404"/>
      <c r="E7" s="1404"/>
      <c r="F7" s="1404"/>
      <c r="G7" s="1404"/>
      <c r="H7" s="1400"/>
      <c r="I7" s="1401"/>
      <c r="J7" s="1402"/>
      <c r="K7" s="1403"/>
      <c r="L7" s="161"/>
    </row>
    <row r="8" spans="1:14" ht="15" customHeight="1">
      <c r="A8" s="1398" t="s">
        <v>631</v>
      </c>
      <c r="B8" s="153" t="s">
        <v>586</v>
      </c>
      <c r="C8" s="154"/>
      <c r="D8" s="154"/>
      <c r="E8" s="1405" t="str">
        <f>IF(付表10!$D$51="","",付表10!$D$51)</f>
        <v/>
      </c>
      <c r="F8" s="1405"/>
      <c r="G8" s="154" t="s">
        <v>587</v>
      </c>
      <c r="H8" s="156"/>
      <c r="I8" s="154"/>
      <c r="J8" s="154"/>
      <c r="K8" s="155"/>
      <c r="L8" s="162"/>
      <c r="M8" s="151"/>
      <c r="N8" s="151"/>
    </row>
    <row r="9" spans="1:14" ht="15" customHeight="1">
      <c r="A9" s="1400"/>
      <c r="B9" s="1406" t="str">
        <f>IF(付表10!$C$52="","",付表10!$C$52)</f>
        <v/>
      </c>
      <c r="C9" s="1407"/>
      <c r="D9" s="1407"/>
      <c r="E9" s="1407"/>
      <c r="F9" s="1407"/>
      <c r="G9" s="1407"/>
      <c r="H9" s="1407"/>
      <c r="I9" s="1407"/>
      <c r="J9" s="1407"/>
      <c r="K9" s="1408"/>
    </row>
    <row r="10" spans="1:14" ht="15" customHeight="1">
      <c r="A10" s="1409" t="s">
        <v>632</v>
      </c>
      <c r="B10" s="1410"/>
      <c r="C10" s="1410"/>
      <c r="D10" s="1410"/>
      <c r="E10" s="1410"/>
      <c r="F10" s="1410"/>
      <c r="G10" s="1410"/>
      <c r="H10" s="1410"/>
      <c r="I10" s="1410"/>
      <c r="J10" s="1410"/>
      <c r="K10" s="1411"/>
    </row>
    <row r="11" spans="1:14" ht="15" customHeight="1">
      <c r="A11" s="1412" t="s">
        <v>633</v>
      </c>
      <c r="B11" s="1413"/>
      <c r="C11" s="1413"/>
      <c r="D11" s="1413"/>
      <c r="E11" s="1414"/>
      <c r="F11" s="1412" t="s">
        <v>634</v>
      </c>
      <c r="G11" s="1413"/>
      <c r="H11" s="1414"/>
      <c r="I11" s="1413" t="s">
        <v>635</v>
      </c>
      <c r="J11" s="1413"/>
      <c r="K11" s="1414"/>
    </row>
    <row r="12" spans="1:14" ht="15" customHeight="1">
      <c r="A12" s="1415"/>
      <c r="B12" s="1416"/>
      <c r="C12" s="566" t="s">
        <v>1158</v>
      </c>
      <c r="D12" s="1416"/>
      <c r="E12" s="1417"/>
      <c r="F12" s="1418"/>
      <c r="G12" s="1419"/>
      <c r="H12" s="1420"/>
      <c r="I12" s="1419"/>
      <c r="J12" s="1419"/>
      <c r="K12" s="1420"/>
    </row>
    <row r="13" spans="1:14" ht="15" customHeight="1">
      <c r="A13" s="1421"/>
      <c r="B13" s="1422"/>
      <c r="C13" s="567" t="s">
        <v>636</v>
      </c>
      <c r="D13" s="1422"/>
      <c r="E13" s="1423"/>
      <c r="F13" s="1424"/>
      <c r="G13" s="1425"/>
      <c r="H13" s="1426"/>
      <c r="I13" s="1425"/>
      <c r="J13" s="1425"/>
      <c r="K13" s="1426"/>
      <c r="N13" s="164"/>
    </row>
    <row r="14" spans="1:14" ht="15" customHeight="1">
      <c r="A14" s="1421"/>
      <c r="B14" s="1422"/>
      <c r="C14" s="568" t="s">
        <v>636</v>
      </c>
      <c r="D14" s="1422"/>
      <c r="E14" s="1423"/>
      <c r="F14" s="1427"/>
      <c r="G14" s="1428"/>
      <c r="H14" s="1429"/>
      <c r="I14" s="1428"/>
      <c r="J14" s="1428"/>
      <c r="K14" s="1429"/>
    </row>
    <row r="15" spans="1:14" ht="15" customHeight="1">
      <c r="A15" s="1421"/>
      <c r="B15" s="1422"/>
      <c r="C15" s="569" t="s">
        <v>636</v>
      </c>
      <c r="D15" s="1422"/>
      <c r="E15" s="1423"/>
      <c r="F15" s="1430"/>
      <c r="G15" s="1431"/>
      <c r="H15" s="1432"/>
      <c r="I15" s="1431"/>
      <c r="J15" s="1431"/>
      <c r="K15" s="1432"/>
    </row>
    <row r="16" spans="1:14" ht="15" customHeight="1">
      <c r="A16" s="1421"/>
      <c r="B16" s="1422"/>
      <c r="C16" s="569" t="s">
        <v>636</v>
      </c>
      <c r="D16" s="1422"/>
      <c r="E16" s="1423"/>
      <c r="F16" s="1430"/>
      <c r="G16" s="1431"/>
      <c r="H16" s="1432"/>
      <c r="I16" s="1431"/>
      <c r="J16" s="1431"/>
      <c r="K16" s="1432"/>
    </row>
    <row r="17" spans="1:11" ht="15" customHeight="1">
      <c r="A17" s="1421"/>
      <c r="B17" s="1422"/>
      <c r="C17" s="569" t="s">
        <v>636</v>
      </c>
      <c r="D17" s="1422"/>
      <c r="E17" s="1423"/>
      <c r="F17" s="1430"/>
      <c r="G17" s="1431"/>
      <c r="H17" s="1432"/>
      <c r="I17" s="1431"/>
      <c r="J17" s="1431"/>
      <c r="K17" s="1432"/>
    </row>
    <row r="18" spans="1:11" ht="15" customHeight="1">
      <c r="A18" s="1421"/>
      <c r="B18" s="1422"/>
      <c r="C18" s="569" t="s">
        <v>636</v>
      </c>
      <c r="D18" s="1422"/>
      <c r="E18" s="1423"/>
      <c r="F18" s="1430"/>
      <c r="G18" s="1431"/>
      <c r="H18" s="1432"/>
      <c r="I18" s="1431"/>
      <c r="J18" s="1431"/>
      <c r="K18" s="1432"/>
    </row>
    <row r="19" spans="1:11" ht="15" customHeight="1">
      <c r="A19" s="1421"/>
      <c r="B19" s="1422"/>
      <c r="C19" s="569" t="s">
        <v>636</v>
      </c>
      <c r="D19" s="1422"/>
      <c r="E19" s="1423"/>
      <c r="F19" s="1430"/>
      <c r="G19" s="1431"/>
      <c r="H19" s="1432"/>
      <c r="I19" s="1431"/>
      <c r="J19" s="1431"/>
      <c r="K19" s="1432"/>
    </row>
    <row r="20" spans="1:11" ht="15" customHeight="1">
      <c r="A20" s="1421"/>
      <c r="B20" s="1422"/>
      <c r="C20" s="569" t="s">
        <v>636</v>
      </c>
      <c r="D20" s="1422"/>
      <c r="E20" s="1423"/>
      <c r="F20" s="1430"/>
      <c r="G20" s="1431"/>
      <c r="H20" s="1432"/>
      <c r="I20" s="1431"/>
      <c r="J20" s="1431"/>
      <c r="K20" s="1432"/>
    </row>
    <row r="21" spans="1:11" ht="15" customHeight="1">
      <c r="A21" s="1421"/>
      <c r="B21" s="1422"/>
      <c r="C21" s="569" t="s">
        <v>636</v>
      </c>
      <c r="D21" s="1422"/>
      <c r="E21" s="1423"/>
      <c r="F21" s="1430"/>
      <c r="G21" s="1431"/>
      <c r="H21" s="1432"/>
      <c r="I21" s="1431"/>
      <c r="J21" s="1431"/>
      <c r="K21" s="1432"/>
    </row>
    <row r="22" spans="1:11" ht="15" customHeight="1">
      <c r="A22" s="1421"/>
      <c r="B22" s="1422"/>
      <c r="C22" s="569" t="s">
        <v>636</v>
      </c>
      <c r="D22" s="1422"/>
      <c r="E22" s="1423"/>
      <c r="F22" s="1430"/>
      <c r="G22" s="1431"/>
      <c r="H22" s="1432"/>
      <c r="I22" s="1431"/>
      <c r="J22" s="1431"/>
      <c r="K22" s="1432"/>
    </row>
    <row r="23" spans="1:11" ht="15" customHeight="1">
      <c r="A23" s="1421"/>
      <c r="B23" s="1422"/>
      <c r="C23" s="569" t="s">
        <v>636</v>
      </c>
      <c r="D23" s="1422"/>
      <c r="E23" s="1423"/>
      <c r="F23" s="1430"/>
      <c r="G23" s="1431"/>
      <c r="H23" s="1432"/>
      <c r="I23" s="1431"/>
      <c r="J23" s="1431"/>
      <c r="K23" s="1432"/>
    </row>
    <row r="24" spans="1:11" ht="15" customHeight="1">
      <c r="A24" s="1421"/>
      <c r="B24" s="1422"/>
      <c r="C24" s="569" t="s">
        <v>636</v>
      </c>
      <c r="D24" s="1422"/>
      <c r="E24" s="1423"/>
      <c r="F24" s="1430"/>
      <c r="G24" s="1431"/>
      <c r="H24" s="1432"/>
      <c r="I24" s="1431"/>
      <c r="J24" s="1431"/>
      <c r="K24" s="1432"/>
    </row>
    <row r="25" spans="1:11" ht="15" customHeight="1">
      <c r="A25" s="1421"/>
      <c r="B25" s="1422"/>
      <c r="C25" s="569" t="s">
        <v>636</v>
      </c>
      <c r="D25" s="1422"/>
      <c r="E25" s="1423"/>
      <c r="F25" s="1430"/>
      <c r="G25" s="1431"/>
      <c r="H25" s="1432"/>
      <c r="I25" s="1431"/>
      <c r="J25" s="1431"/>
      <c r="K25" s="1432"/>
    </row>
    <row r="26" spans="1:11" ht="15" customHeight="1">
      <c r="A26" s="1433"/>
      <c r="B26" s="1434"/>
      <c r="C26" s="570" t="s">
        <v>636</v>
      </c>
      <c r="D26" s="1434"/>
      <c r="E26" s="1435"/>
      <c r="F26" s="1436"/>
      <c r="G26" s="1437"/>
      <c r="H26" s="1438"/>
      <c r="I26" s="1436"/>
      <c r="J26" s="1437"/>
      <c r="K26" s="1438"/>
    </row>
    <row r="27" spans="1:11" ht="15" customHeight="1">
      <c r="A27" s="1412" t="s">
        <v>637</v>
      </c>
      <c r="B27" s="1413"/>
      <c r="C27" s="1413"/>
      <c r="D27" s="1413"/>
      <c r="E27" s="1413"/>
      <c r="F27" s="1413"/>
      <c r="G27" s="1413"/>
      <c r="H27" s="1413"/>
      <c r="I27" s="1413"/>
      <c r="J27" s="1413"/>
      <c r="K27" s="1414"/>
    </row>
    <row r="28" spans="1:11" ht="15" customHeight="1">
      <c r="A28" s="1412" t="s">
        <v>638</v>
      </c>
      <c r="B28" s="1413"/>
      <c r="C28" s="1413"/>
      <c r="D28" s="1413"/>
      <c r="E28" s="1413"/>
      <c r="F28" s="1413"/>
      <c r="G28" s="1413"/>
      <c r="H28" s="1414"/>
      <c r="I28" s="1412" t="s">
        <v>639</v>
      </c>
      <c r="J28" s="1413"/>
      <c r="K28" s="1414"/>
    </row>
    <row r="29" spans="1:11" ht="15" customHeight="1">
      <c r="A29" s="1439"/>
      <c r="B29" s="1440"/>
      <c r="C29" s="1440"/>
      <c r="D29" s="1440"/>
      <c r="E29" s="1440"/>
      <c r="F29" s="1440"/>
      <c r="G29" s="1440"/>
      <c r="H29" s="1441"/>
      <c r="I29" s="1442"/>
      <c r="J29" s="1443"/>
      <c r="K29" s="1444"/>
    </row>
    <row r="30" spans="1:11" ht="15" customHeight="1">
      <c r="A30" s="1445"/>
      <c r="B30" s="1446"/>
      <c r="C30" s="1446"/>
      <c r="D30" s="1446"/>
      <c r="E30" s="1446"/>
      <c r="F30" s="1446"/>
      <c r="G30" s="1446"/>
      <c r="H30" s="1447"/>
      <c r="I30" s="1448"/>
      <c r="J30" s="1449"/>
      <c r="K30" s="1450"/>
    </row>
    <row r="31" spans="1:11" ht="15" customHeight="1">
      <c r="A31" s="1445"/>
      <c r="B31" s="1446"/>
      <c r="C31" s="1446"/>
      <c r="D31" s="1446"/>
      <c r="E31" s="1446"/>
      <c r="F31" s="1446"/>
      <c r="G31" s="1446"/>
      <c r="H31" s="1447"/>
      <c r="I31" s="1448"/>
      <c r="J31" s="1449"/>
      <c r="K31" s="1450"/>
    </row>
    <row r="32" spans="1:11" ht="15" customHeight="1">
      <c r="A32" s="1445"/>
      <c r="B32" s="1446"/>
      <c r="C32" s="1446"/>
      <c r="D32" s="1446"/>
      <c r="E32" s="1446"/>
      <c r="F32" s="1446"/>
      <c r="G32" s="1446"/>
      <c r="H32" s="1447"/>
      <c r="I32" s="1448"/>
      <c r="J32" s="1449"/>
      <c r="K32" s="1450"/>
    </row>
    <row r="33" spans="1:11" ht="15" customHeight="1">
      <c r="A33" s="1445"/>
      <c r="B33" s="1446"/>
      <c r="C33" s="1446"/>
      <c r="D33" s="1446"/>
      <c r="E33" s="1446"/>
      <c r="F33" s="1446"/>
      <c r="G33" s="1446"/>
      <c r="H33" s="1447"/>
      <c r="I33" s="1448"/>
      <c r="J33" s="1449"/>
      <c r="K33" s="1450"/>
    </row>
    <row r="34" spans="1:11" ht="15" customHeight="1">
      <c r="A34" s="1445"/>
      <c r="B34" s="1446"/>
      <c r="C34" s="1446"/>
      <c r="D34" s="1446"/>
      <c r="E34" s="1446"/>
      <c r="F34" s="1446"/>
      <c r="G34" s="1446"/>
      <c r="H34" s="1447"/>
      <c r="I34" s="1448"/>
      <c r="J34" s="1449"/>
      <c r="K34" s="1450"/>
    </row>
    <row r="35" spans="1:11" ht="15" customHeight="1">
      <c r="A35" s="1436"/>
      <c r="B35" s="1437"/>
      <c r="C35" s="1437"/>
      <c r="D35" s="1437"/>
      <c r="E35" s="1437"/>
      <c r="F35" s="1437"/>
      <c r="G35" s="1437"/>
      <c r="H35" s="1438"/>
      <c r="I35" s="1451"/>
      <c r="J35" s="1452"/>
      <c r="K35" s="1453"/>
    </row>
    <row r="36" spans="1:11" ht="15" customHeight="1">
      <c r="A36" s="571" t="s">
        <v>640</v>
      </c>
      <c r="B36" s="572"/>
      <c r="C36" s="572"/>
      <c r="D36" s="572"/>
      <c r="E36" s="572"/>
      <c r="F36" s="572"/>
      <c r="G36" s="572"/>
      <c r="H36" s="572"/>
      <c r="I36" s="572"/>
      <c r="J36" s="572"/>
      <c r="K36" s="573"/>
    </row>
    <row r="37" spans="1:11" ht="15" customHeight="1">
      <c r="A37" s="574"/>
      <c r="B37" s="575"/>
      <c r="C37" s="575"/>
      <c r="D37" s="575"/>
      <c r="E37" s="575"/>
      <c r="F37" s="575"/>
      <c r="G37" s="575"/>
      <c r="H37" s="575"/>
      <c r="I37" s="575"/>
      <c r="J37" s="575"/>
      <c r="K37" s="576"/>
    </row>
    <row r="38" spans="1:11" ht="15" customHeight="1">
      <c r="A38" s="574"/>
      <c r="B38" s="575"/>
      <c r="C38" s="575"/>
      <c r="D38" s="575"/>
      <c r="E38" s="575"/>
      <c r="F38" s="575"/>
      <c r="G38" s="575"/>
      <c r="H38" s="575"/>
      <c r="I38" s="575"/>
      <c r="J38" s="575"/>
      <c r="K38" s="576"/>
    </row>
    <row r="39" spans="1:11" ht="15" customHeight="1">
      <c r="A39" s="574"/>
      <c r="B39" s="575"/>
      <c r="C39" s="575"/>
      <c r="D39" s="575"/>
      <c r="E39" s="575"/>
      <c r="F39" s="575"/>
      <c r="G39" s="575"/>
      <c r="H39" s="575"/>
      <c r="I39" s="575"/>
      <c r="J39" s="575"/>
      <c r="K39" s="576"/>
    </row>
    <row r="40" spans="1:11" ht="15" customHeight="1">
      <c r="A40" s="574"/>
      <c r="B40" s="575"/>
      <c r="C40" s="575"/>
      <c r="D40" s="575"/>
      <c r="E40" s="575"/>
      <c r="F40" s="575"/>
      <c r="G40" s="575"/>
      <c r="H40" s="575"/>
      <c r="I40" s="575"/>
      <c r="J40" s="575"/>
      <c r="K40" s="576"/>
    </row>
    <row r="41" spans="1:11" ht="15" customHeight="1">
      <c r="A41" s="577"/>
      <c r="B41" s="578"/>
      <c r="C41" s="578"/>
      <c r="D41" s="578"/>
      <c r="E41" s="578"/>
      <c r="F41" s="578"/>
      <c r="G41" s="578"/>
      <c r="H41" s="578"/>
      <c r="I41" s="578"/>
      <c r="J41" s="578"/>
      <c r="K41" s="579"/>
    </row>
    <row r="42" spans="1:11">
      <c r="A42" s="163" t="s">
        <v>641</v>
      </c>
      <c r="B42" s="158"/>
      <c r="C42" s="158"/>
      <c r="D42" s="158"/>
      <c r="E42" s="158"/>
      <c r="F42" s="158"/>
      <c r="G42" s="158"/>
      <c r="H42" s="158"/>
      <c r="I42" s="158"/>
      <c r="J42" s="158"/>
      <c r="K42" s="158"/>
    </row>
    <row r="43" spans="1:11">
      <c r="A43" s="163" t="s">
        <v>642</v>
      </c>
      <c r="B43" s="158"/>
      <c r="C43" s="158"/>
      <c r="D43" s="158"/>
      <c r="E43" s="158"/>
      <c r="F43" s="158"/>
      <c r="G43" s="158"/>
      <c r="H43" s="158"/>
      <c r="I43" s="158"/>
      <c r="J43" s="158"/>
      <c r="K43" s="158"/>
    </row>
    <row r="44" spans="1:11">
      <c r="A44" s="163"/>
      <c r="B44" s="158"/>
      <c r="C44" s="158"/>
      <c r="D44" s="158"/>
      <c r="E44" s="158"/>
      <c r="F44" s="158"/>
      <c r="G44" s="158"/>
      <c r="H44" s="158"/>
      <c r="I44" s="158"/>
      <c r="J44" s="158"/>
      <c r="K44" s="158"/>
    </row>
    <row r="45" spans="1:11">
      <c r="B45" s="158"/>
      <c r="C45" s="158"/>
      <c r="D45" s="158"/>
      <c r="E45" s="158"/>
      <c r="F45" s="158"/>
      <c r="G45" s="158"/>
      <c r="H45" s="158"/>
      <c r="I45" s="158"/>
      <c r="J45" s="158"/>
      <c r="K45" s="158"/>
    </row>
    <row r="46" spans="1:11">
      <c r="A46" s="163"/>
      <c r="B46" s="158"/>
      <c r="C46" s="158"/>
      <c r="D46" s="158"/>
      <c r="E46" s="158"/>
      <c r="F46" s="158"/>
      <c r="G46" s="158"/>
      <c r="H46" s="158"/>
      <c r="I46" s="158"/>
      <c r="J46" s="158"/>
      <c r="K46" s="158"/>
    </row>
  </sheetData>
  <mergeCells count="93">
    <mergeCell ref="A35:H35"/>
    <mergeCell ref="I35:K35"/>
    <mergeCell ref="A32:H32"/>
    <mergeCell ref="I32:K32"/>
    <mergeCell ref="A33:H33"/>
    <mergeCell ref="I33:K33"/>
    <mergeCell ref="A34:H34"/>
    <mergeCell ref="I34:K34"/>
    <mergeCell ref="A29:H29"/>
    <mergeCell ref="I29:K29"/>
    <mergeCell ref="A30:H30"/>
    <mergeCell ref="I30:K30"/>
    <mergeCell ref="A31:H31"/>
    <mergeCell ref="I31:K31"/>
    <mergeCell ref="A28:H28"/>
    <mergeCell ref="I28:K28"/>
    <mergeCell ref="A24:B24"/>
    <mergeCell ref="D24:E24"/>
    <mergeCell ref="F24:H24"/>
    <mergeCell ref="I24:K24"/>
    <mergeCell ref="A25:B25"/>
    <mergeCell ref="D25:E25"/>
    <mergeCell ref="F25:H25"/>
    <mergeCell ref="I25:K25"/>
    <mergeCell ref="A26:B26"/>
    <mergeCell ref="D26:E26"/>
    <mergeCell ref="F26:H26"/>
    <mergeCell ref="I26:K26"/>
    <mergeCell ref="A27:K27"/>
    <mergeCell ref="A22:B22"/>
    <mergeCell ref="D22:E22"/>
    <mergeCell ref="F22:H22"/>
    <mergeCell ref="I22:K22"/>
    <mergeCell ref="A23:B23"/>
    <mergeCell ref="D23:E23"/>
    <mergeCell ref="F23:H23"/>
    <mergeCell ref="I23:K23"/>
    <mergeCell ref="A20:B20"/>
    <mergeCell ref="D20:E20"/>
    <mergeCell ref="F20:H20"/>
    <mergeCell ref="I20:K20"/>
    <mergeCell ref="A21:B21"/>
    <mergeCell ref="D21:E21"/>
    <mergeCell ref="F21:H21"/>
    <mergeCell ref="I21:K21"/>
    <mergeCell ref="A18:B18"/>
    <mergeCell ref="D18:E18"/>
    <mergeCell ref="F18:H18"/>
    <mergeCell ref="I18:K18"/>
    <mergeCell ref="A19:B19"/>
    <mergeCell ref="D19:E19"/>
    <mergeCell ref="F19:H19"/>
    <mergeCell ref="I19:K19"/>
    <mergeCell ref="A16:B16"/>
    <mergeCell ref="D16:E16"/>
    <mergeCell ref="F16:H16"/>
    <mergeCell ref="I16:K16"/>
    <mergeCell ref="A17:B17"/>
    <mergeCell ref="D17:E17"/>
    <mergeCell ref="F17:H17"/>
    <mergeCell ref="I17:K17"/>
    <mergeCell ref="A14:B14"/>
    <mergeCell ref="D14:E14"/>
    <mergeCell ref="F14:H14"/>
    <mergeCell ref="I14:K14"/>
    <mergeCell ref="A15:B15"/>
    <mergeCell ref="D15:E15"/>
    <mergeCell ref="F15:H15"/>
    <mergeCell ref="I15:K15"/>
    <mergeCell ref="A12:B12"/>
    <mergeCell ref="D12:E12"/>
    <mergeCell ref="F12:H12"/>
    <mergeCell ref="I12:K12"/>
    <mergeCell ref="A13:B13"/>
    <mergeCell ref="D13:E13"/>
    <mergeCell ref="F13:H13"/>
    <mergeCell ref="I13:K13"/>
    <mergeCell ref="A8:A9"/>
    <mergeCell ref="E8:F8"/>
    <mergeCell ref="B9:K9"/>
    <mergeCell ref="A10:K10"/>
    <mergeCell ref="A11:E11"/>
    <mergeCell ref="F11:H11"/>
    <mergeCell ref="I11:K11"/>
    <mergeCell ref="L1:M1"/>
    <mergeCell ref="E2:I2"/>
    <mergeCell ref="A4:D4"/>
    <mergeCell ref="E4:K4"/>
    <mergeCell ref="B5:G5"/>
    <mergeCell ref="H5:H7"/>
    <mergeCell ref="I5:K7"/>
    <mergeCell ref="A6:A7"/>
    <mergeCell ref="B6:G7"/>
  </mergeCells>
  <phoneticPr fontId="22"/>
  <hyperlinks>
    <hyperlink ref="L1" location="目次!A1" display="目次に戻る"/>
  </hyperlinks>
  <printOptions horizontalCentered="1"/>
  <pageMargins left="0.39370078740157483" right="0.39370078740157483" top="0.39370078740157483" bottom="0.19685039370078741" header="0.51181102362204722" footer="0.43307086614173229"/>
  <pageSetup paperSize="9" scale="91" orientation="portrait" blackAndWhite="1" r:id="rId1"/>
  <headerFooter alignWithMargins="0"/>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46"/>
  <sheetViews>
    <sheetView view="pageBreakPreview" zoomScaleNormal="100" zoomScaleSheetLayoutView="100" workbookViewId="0">
      <selection activeCell="I1" sqref="I1:J1"/>
    </sheetView>
  </sheetViews>
  <sheetFormatPr defaultColWidth="9" defaultRowHeight="13.5"/>
  <cols>
    <col min="1" max="1" width="8.625" style="159" customWidth="1"/>
    <col min="2" max="4" width="3.625" style="159" customWidth="1"/>
    <col min="5" max="5" width="8.625" style="159" customWidth="1"/>
    <col min="6" max="11" width="9.625" style="159" customWidth="1"/>
    <col min="12" max="16384" width="9" style="159"/>
  </cols>
  <sheetData>
    <row r="1" spans="1:14" ht="18.75" customHeight="1">
      <c r="A1" s="157"/>
      <c r="B1" s="158"/>
      <c r="C1" s="158"/>
      <c r="D1" s="158"/>
      <c r="E1" s="158"/>
      <c r="F1" s="158"/>
      <c r="G1" s="158"/>
      <c r="H1" s="158"/>
      <c r="I1" s="158"/>
      <c r="J1" s="158"/>
      <c r="K1" s="158"/>
      <c r="L1" s="1028" t="s">
        <v>374</v>
      </c>
      <c r="M1" s="1028"/>
    </row>
    <row r="2" spans="1:14" ht="17.25">
      <c r="A2" s="157"/>
      <c r="B2" s="158"/>
      <c r="C2" s="158"/>
      <c r="D2" s="158"/>
      <c r="E2" s="1390" t="s">
        <v>643</v>
      </c>
      <c r="F2" s="1390"/>
      <c r="G2" s="1390"/>
      <c r="H2" s="1390"/>
      <c r="I2" s="1390"/>
      <c r="J2" s="158"/>
      <c r="K2" s="158"/>
    </row>
    <row r="3" spans="1:14">
      <c r="A3" s="158"/>
      <c r="B3" s="158"/>
      <c r="C3" s="158"/>
      <c r="D3" s="158"/>
      <c r="E3" s="158"/>
      <c r="F3" s="158"/>
      <c r="G3" s="158"/>
      <c r="H3" s="158"/>
      <c r="I3" s="158"/>
      <c r="J3" s="158"/>
      <c r="K3" s="158"/>
    </row>
    <row r="4" spans="1:14" ht="15" customHeight="1">
      <c r="A4" s="1391" t="s">
        <v>630</v>
      </c>
      <c r="B4" s="1392"/>
      <c r="C4" s="1392"/>
      <c r="D4" s="1393"/>
      <c r="E4" s="1394" t="str">
        <f>IF(基本情報入力シート!$D$23="","",基本情報入力シート!$D$23)</f>
        <v/>
      </c>
      <c r="F4" s="1395"/>
      <c r="G4" s="1395"/>
      <c r="H4" s="1395"/>
      <c r="I4" s="1395"/>
      <c r="J4" s="1395"/>
      <c r="K4" s="1396"/>
    </row>
    <row r="5" spans="1:14" ht="15" customHeight="1">
      <c r="A5" s="160" t="s">
        <v>25</v>
      </c>
      <c r="B5" s="1397" t="str">
        <f>IF(付表10!$C$54="","",付表10!$C$54)</f>
        <v/>
      </c>
      <c r="C5" s="1397"/>
      <c r="D5" s="1397"/>
      <c r="E5" s="1397"/>
      <c r="F5" s="1397"/>
      <c r="G5" s="1397"/>
      <c r="H5" s="1398" t="s">
        <v>400</v>
      </c>
      <c r="I5" s="1401" t="str">
        <f>IF(付表10!$G$54="","",付表10!$G$54)</f>
        <v/>
      </c>
      <c r="J5" s="1402"/>
      <c r="K5" s="1403"/>
    </row>
    <row r="6" spans="1:14" ht="15" customHeight="1">
      <c r="A6" s="1398" t="s">
        <v>402</v>
      </c>
      <c r="B6" s="1404" t="str">
        <f>IF(付表10!$C$55="","",付表10!$C$55)</f>
        <v/>
      </c>
      <c r="C6" s="1404"/>
      <c r="D6" s="1404"/>
      <c r="E6" s="1404"/>
      <c r="F6" s="1404"/>
      <c r="G6" s="1404"/>
      <c r="H6" s="1399"/>
      <c r="I6" s="1401"/>
      <c r="J6" s="1402"/>
      <c r="K6" s="1403"/>
    </row>
    <row r="7" spans="1:14" ht="15" customHeight="1">
      <c r="A7" s="1400"/>
      <c r="B7" s="1404"/>
      <c r="C7" s="1404"/>
      <c r="D7" s="1404"/>
      <c r="E7" s="1404"/>
      <c r="F7" s="1404"/>
      <c r="G7" s="1404"/>
      <c r="H7" s="1400"/>
      <c r="I7" s="1401"/>
      <c r="J7" s="1402"/>
      <c r="K7" s="1403"/>
      <c r="L7" s="161"/>
    </row>
    <row r="8" spans="1:14" ht="15" customHeight="1">
      <c r="A8" s="1398" t="s">
        <v>631</v>
      </c>
      <c r="B8" s="153" t="s">
        <v>586</v>
      </c>
      <c r="C8" s="154"/>
      <c r="D8" s="154"/>
      <c r="E8" s="1405" t="str">
        <f>IF(付表10!$D$56="","",付表10!$D$56)</f>
        <v/>
      </c>
      <c r="F8" s="1405"/>
      <c r="G8" s="154" t="s">
        <v>587</v>
      </c>
      <c r="H8" s="156"/>
      <c r="I8" s="154"/>
      <c r="J8" s="154"/>
      <c r="K8" s="155"/>
      <c r="L8" s="162"/>
      <c r="M8" s="151"/>
      <c r="N8" s="151"/>
    </row>
    <row r="9" spans="1:14" ht="15" customHeight="1">
      <c r="A9" s="1400"/>
      <c r="B9" s="1406" t="str">
        <f>IF(付表10!$C$57="","",付表10!$C$57)</f>
        <v/>
      </c>
      <c r="C9" s="1407"/>
      <c r="D9" s="1407"/>
      <c r="E9" s="1407"/>
      <c r="F9" s="1407"/>
      <c r="G9" s="1407"/>
      <c r="H9" s="1407"/>
      <c r="I9" s="1407"/>
      <c r="J9" s="1407"/>
      <c r="K9" s="1408"/>
    </row>
    <row r="10" spans="1:14" ht="15" customHeight="1">
      <c r="A10" s="1409" t="s">
        <v>632</v>
      </c>
      <c r="B10" s="1410"/>
      <c r="C10" s="1410"/>
      <c r="D10" s="1410"/>
      <c r="E10" s="1410"/>
      <c r="F10" s="1410"/>
      <c r="G10" s="1410"/>
      <c r="H10" s="1410"/>
      <c r="I10" s="1410"/>
      <c r="J10" s="1410"/>
      <c r="K10" s="1411"/>
    </row>
    <row r="11" spans="1:14" ht="15" customHeight="1">
      <c r="A11" s="1412" t="s">
        <v>633</v>
      </c>
      <c r="B11" s="1413"/>
      <c r="C11" s="1413"/>
      <c r="D11" s="1413"/>
      <c r="E11" s="1414"/>
      <c r="F11" s="1412" t="s">
        <v>634</v>
      </c>
      <c r="G11" s="1413"/>
      <c r="H11" s="1414"/>
      <c r="I11" s="1413" t="s">
        <v>635</v>
      </c>
      <c r="J11" s="1413"/>
      <c r="K11" s="1414"/>
    </row>
    <row r="12" spans="1:14" ht="15" customHeight="1">
      <c r="A12" s="1415"/>
      <c r="B12" s="1416"/>
      <c r="C12" s="566" t="s">
        <v>1158</v>
      </c>
      <c r="D12" s="1416"/>
      <c r="E12" s="1417"/>
      <c r="F12" s="1418"/>
      <c r="G12" s="1419"/>
      <c r="H12" s="1420"/>
      <c r="I12" s="1419"/>
      <c r="J12" s="1419"/>
      <c r="K12" s="1420"/>
    </row>
    <row r="13" spans="1:14" ht="15" customHeight="1">
      <c r="A13" s="1421"/>
      <c r="B13" s="1422"/>
      <c r="C13" s="567" t="s">
        <v>636</v>
      </c>
      <c r="D13" s="1422"/>
      <c r="E13" s="1423"/>
      <c r="F13" s="1424"/>
      <c r="G13" s="1425"/>
      <c r="H13" s="1426"/>
      <c r="I13" s="1425"/>
      <c r="J13" s="1425"/>
      <c r="K13" s="1426"/>
      <c r="N13" s="164"/>
    </row>
    <row r="14" spans="1:14" ht="15" customHeight="1">
      <c r="A14" s="1421"/>
      <c r="B14" s="1422"/>
      <c r="C14" s="568" t="s">
        <v>636</v>
      </c>
      <c r="D14" s="1422"/>
      <c r="E14" s="1423"/>
      <c r="F14" s="1427"/>
      <c r="G14" s="1428"/>
      <c r="H14" s="1429"/>
      <c r="I14" s="1428"/>
      <c r="J14" s="1428"/>
      <c r="K14" s="1429"/>
    </row>
    <row r="15" spans="1:14" ht="15" customHeight="1">
      <c r="A15" s="1421"/>
      <c r="B15" s="1422"/>
      <c r="C15" s="569" t="s">
        <v>636</v>
      </c>
      <c r="D15" s="1422"/>
      <c r="E15" s="1423"/>
      <c r="F15" s="1430"/>
      <c r="G15" s="1431"/>
      <c r="H15" s="1432"/>
      <c r="I15" s="1431"/>
      <c r="J15" s="1431"/>
      <c r="K15" s="1432"/>
    </row>
    <row r="16" spans="1:14" ht="15" customHeight="1">
      <c r="A16" s="1421"/>
      <c r="B16" s="1422"/>
      <c r="C16" s="569" t="s">
        <v>636</v>
      </c>
      <c r="D16" s="1422"/>
      <c r="E16" s="1423"/>
      <c r="F16" s="1430"/>
      <c r="G16" s="1431"/>
      <c r="H16" s="1432"/>
      <c r="I16" s="1431"/>
      <c r="J16" s="1431"/>
      <c r="K16" s="1432"/>
    </row>
    <row r="17" spans="1:11" ht="15" customHeight="1">
      <c r="A17" s="1421"/>
      <c r="B17" s="1422"/>
      <c r="C17" s="569" t="s">
        <v>636</v>
      </c>
      <c r="D17" s="1422"/>
      <c r="E17" s="1423"/>
      <c r="F17" s="1430"/>
      <c r="G17" s="1431"/>
      <c r="H17" s="1432"/>
      <c r="I17" s="1431"/>
      <c r="J17" s="1431"/>
      <c r="K17" s="1432"/>
    </row>
    <row r="18" spans="1:11" ht="15" customHeight="1">
      <c r="A18" s="1421"/>
      <c r="B18" s="1422"/>
      <c r="C18" s="569" t="s">
        <v>636</v>
      </c>
      <c r="D18" s="1422"/>
      <c r="E18" s="1423"/>
      <c r="F18" s="1430"/>
      <c r="G18" s="1431"/>
      <c r="H18" s="1432"/>
      <c r="I18" s="1431"/>
      <c r="J18" s="1431"/>
      <c r="K18" s="1432"/>
    </row>
    <row r="19" spans="1:11" ht="15" customHeight="1">
      <c r="A19" s="1421"/>
      <c r="B19" s="1422"/>
      <c r="C19" s="569" t="s">
        <v>636</v>
      </c>
      <c r="D19" s="1422"/>
      <c r="E19" s="1423"/>
      <c r="F19" s="1430"/>
      <c r="G19" s="1431"/>
      <c r="H19" s="1432"/>
      <c r="I19" s="1431"/>
      <c r="J19" s="1431"/>
      <c r="K19" s="1432"/>
    </row>
    <row r="20" spans="1:11" ht="15" customHeight="1">
      <c r="A20" s="1421"/>
      <c r="B20" s="1422"/>
      <c r="C20" s="569" t="s">
        <v>636</v>
      </c>
      <c r="D20" s="1422"/>
      <c r="E20" s="1423"/>
      <c r="F20" s="1430"/>
      <c r="G20" s="1431"/>
      <c r="H20" s="1432"/>
      <c r="I20" s="1431"/>
      <c r="J20" s="1431"/>
      <c r="K20" s="1432"/>
    </row>
    <row r="21" spans="1:11" ht="15" customHeight="1">
      <c r="A21" s="1421"/>
      <c r="B21" s="1422"/>
      <c r="C21" s="569" t="s">
        <v>636</v>
      </c>
      <c r="D21" s="1422"/>
      <c r="E21" s="1423"/>
      <c r="F21" s="1430"/>
      <c r="G21" s="1431"/>
      <c r="H21" s="1432"/>
      <c r="I21" s="1431"/>
      <c r="J21" s="1431"/>
      <c r="K21" s="1432"/>
    </row>
    <row r="22" spans="1:11" ht="15" customHeight="1">
      <c r="A22" s="1421"/>
      <c r="B22" s="1422"/>
      <c r="C22" s="569" t="s">
        <v>636</v>
      </c>
      <c r="D22" s="1422"/>
      <c r="E22" s="1423"/>
      <c r="F22" s="1430"/>
      <c r="G22" s="1431"/>
      <c r="H22" s="1432"/>
      <c r="I22" s="1431"/>
      <c r="J22" s="1431"/>
      <c r="K22" s="1432"/>
    </row>
    <row r="23" spans="1:11" ht="15" customHeight="1">
      <c r="A23" s="1421"/>
      <c r="B23" s="1422"/>
      <c r="C23" s="569" t="s">
        <v>636</v>
      </c>
      <c r="D23" s="1422"/>
      <c r="E23" s="1423"/>
      <c r="F23" s="1430"/>
      <c r="G23" s="1431"/>
      <c r="H23" s="1432"/>
      <c r="I23" s="1431"/>
      <c r="J23" s="1431"/>
      <c r="K23" s="1432"/>
    </row>
    <row r="24" spans="1:11" ht="15" customHeight="1">
      <c r="A24" s="1421"/>
      <c r="B24" s="1422"/>
      <c r="C24" s="569" t="s">
        <v>636</v>
      </c>
      <c r="D24" s="1422"/>
      <c r="E24" s="1423"/>
      <c r="F24" s="1430"/>
      <c r="G24" s="1431"/>
      <c r="H24" s="1432"/>
      <c r="I24" s="1431"/>
      <c r="J24" s="1431"/>
      <c r="K24" s="1432"/>
    </row>
    <row r="25" spans="1:11" ht="15" customHeight="1">
      <c r="A25" s="1421"/>
      <c r="B25" s="1422"/>
      <c r="C25" s="569" t="s">
        <v>636</v>
      </c>
      <c r="D25" s="1422"/>
      <c r="E25" s="1423"/>
      <c r="F25" s="1430"/>
      <c r="G25" s="1431"/>
      <c r="H25" s="1432"/>
      <c r="I25" s="1431"/>
      <c r="J25" s="1431"/>
      <c r="K25" s="1432"/>
    </row>
    <row r="26" spans="1:11" ht="15" customHeight="1">
      <c r="A26" s="1433"/>
      <c r="B26" s="1434"/>
      <c r="C26" s="570" t="s">
        <v>636</v>
      </c>
      <c r="D26" s="1434"/>
      <c r="E26" s="1435"/>
      <c r="F26" s="1436"/>
      <c r="G26" s="1437"/>
      <c r="H26" s="1438"/>
      <c r="I26" s="1436"/>
      <c r="J26" s="1437"/>
      <c r="K26" s="1438"/>
    </row>
    <row r="27" spans="1:11" ht="15" customHeight="1">
      <c r="A27" s="1412" t="s">
        <v>637</v>
      </c>
      <c r="B27" s="1413"/>
      <c r="C27" s="1413"/>
      <c r="D27" s="1413"/>
      <c r="E27" s="1413"/>
      <c r="F27" s="1413"/>
      <c r="G27" s="1413"/>
      <c r="H27" s="1413"/>
      <c r="I27" s="1413"/>
      <c r="J27" s="1413"/>
      <c r="K27" s="1414"/>
    </row>
    <row r="28" spans="1:11" ht="15" customHeight="1">
      <c r="A28" s="1412" t="s">
        <v>638</v>
      </c>
      <c r="B28" s="1413"/>
      <c r="C28" s="1413"/>
      <c r="D28" s="1413"/>
      <c r="E28" s="1413"/>
      <c r="F28" s="1413"/>
      <c r="G28" s="1413"/>
      <c r="H28" s="1414"/>
      <c r="I28" s="1412" t="s">
        <v>639</v>
      </c>
      <c r="J28" s="1413"/>
      <c r="K28" s="1414"/>
    </row>
    <row r="29" spans="1:11" ht="15" customHeight="1">
      <c r="A29" s="1439"/>
      <c r="B29" s="1440"/>
      <c r="C29" s="1440"/>
      <c r="D29" s="1440"/>
      <c r="E29" s="1440"/>
      <c r="F29" s="1440"/>
      <c r="G29" s="1440"/>
      <c r="H29" s="1441"/>
      <c r="I29" s="1442"/>
      <c r="J29" s="1443"/>
      <c r="K29" s="1444"/>
    </row>
    <row r="30" spans="1:11" ht="15" customHeight="1">
      <c r="A30" s="1445"/>
      <c r="B30" s="1446"/>
      <c r="C30" s="1446"/>
      <c r="D30" s="1446"/>
      <c r="E30" s="1446"/>
      <c r="F30" s="1446"/>
      <c r="G30" s="1446"/>
      <c r="H30" s="1447"/>
      <c r="I30" s="1448"/>
      <c r="J30" s="1449"/>
      <c r="K30" s="1450"/>
    </row>
    <row r="31" spans="1:11" ht="15" customHeight="1">
      <c r="A31" s="1445"/>
      <c r="B31" s="1446"/>
      <c r="C31" s="1446"/>
      <c r="D31" s="1446"/>
      <c r="E31" s="1446"/>
      <c r="F31" s="1446"/>
      <c r="G31" s="1446"/>
      <c r="H31" s="1447"/>
      <c r="I31" s="1448"/>
      <c r="J31" s="1449"/>
      <c r="K31" s="1450"/>
    </row>
    <row r="32" spans="1:11" ht="15" customHeight="1">
      <c r="A32" s="1445"/>
      <c r="B32" s="1446"/>
      <c r="C32" s="1446"/>
      <c r="D32" s="1446"/>
      <c r="E32" s="1446"/>
      <c r="F32" s="1446"/>
      <c r="G32" s="1446"/>
      <c r="H32" s="1447"/>
      <c r="I32" s="1448"/>
      <c r="J32" s="1449"/>
      <c r="K32" s="1450"/>
    </row>
    <row r="33" spans="1:11" ht="15" customHeight="1">
      <c r="A33" s="1445"/>
      <c r="B33" s="1446"/>
      <c r="C33" s="1446"/>
      <c r="D33" s="1446"/>
      <c r="E33" s="1446"/>
      <c r="F33" s="1446"/>
      <c r="G33" s="1446"/>
      <c r="H33" s="1447"/>
      <c r="I33" s="1448"/>
      <c r="J33" s="1449"/>
      <c r="K33" s="1450"/>
    </row>
    <row r="34" spans="1:11" ht="15" customHeight="1">
      <c r="A34" s="1445"/>
      <c r="B34" s="1446"/>
      <c r="C34" s="1446"/>
      <c r="D34" s="1446"/>
      <c r="E34" s="1446"/>
      <c r="F34" s="1446"/>
      <c r="G34" s="1446"/>
      <c r="H34" s="1447"/>
      <c r="I34" s="1448"/>
      <c r="J34" s="1449"/>
      <c r="K34" s="1450"/>
    </row>
    <row r="35" spans="1:11" ht="15" customHeight="1">
      <c r="A35" s="1436"/>
      <c r="B35" s="1437"/>
      <c r="C35" s="1437"/>
      <c r="D35" s="1437"/>
      <c r="E35" s="1437"/>
      <c r="F35" s="1437"/>
      <c r="G35" s="1437"/>
      <c r="H35" s="1438"/>
      <c r="I35" s="1451"/>
      <c r="J35" s="1452"/>
      <c r="K35" s="1453"/>
    </row>
    <row r="36" spans="1:11" ht="15" customHeight="1">
      <c r="A36" s="571" t="s">
        <v>640</v>
      </c>
      <c r="B36" s="572"/>
      <c r="C36" s="572"/>
      <c r="D36" s="572"/>
      <c r="E36" s="572"/>
      <c r="F36" s="572"/>
      <c r="G36" s="572"/>
      <c r="H36" s="572"/>
      <c r="I36" s="572"/>
      <c r="J36" s="572"/>
      <c r="K36" s="573"/>
    </row>
    <row r="37" spans="1:11" ht="15" customHeight="1">
      <c r="A37" s="574"/>
      <c r="B37" s="575"/>
      <c r="C37" s="575"/>
      <c r="D37" s="575"/>
      <c r="E37" s="575"/>
      <c r="F37" s="575"/>
      <c r="G37" s="575"/>
      <c r="H37" s="575"/>
      <c r="I37" s="575"/>
      <c r="J37" s="575"/>
      <c r="K37" s="576"/>
    </row>
    <row r="38" spans="1:11" ht="15" customHeight="1">
      <c r="A38" s="574"/>
      <c r="B38" s="575"/>
      <c r="C38" s="575"/>
      <c r="D38" s="575"/>
      <c r="E38" s="575"/>
      <c r="F38" s="575"/>
      <c r="G38" s="575"/>
      <c r="H38" s="575"/>
      <c r="I38" s="575"/>
      <c r="J38" s="575"/>
      <c r="K38" s="576"/>
    </row>
    <row r="39" spans="1:11" ht="15" customHeight="1">
      <c r="A39" s="574"/>
      <c r="B39" s="575"/>
      <c r="C39" s="575"/>
      <c r="D39" s="575"/>
      <c r="E39" s="575"/>
      <c r="F39" s="575"/>
      <c r="G39" s="575"/>
      <c r="H39" s="575"/>
      <c r="I39" s="575"/>
      <c r="J39" s="575"/>
      <c r="K39" s="576"/>
    </row>
    <row r="40" spans="1:11" ht="15" customHeight="1">
      <c r="A40" s="574"/>
      <c r="B40" s="575"/>
      <c r="C40" s="575"/>
      <c r="D40" s="575"/>
      <c r="E40" s="575"/>
      <c r="F40" s="575"/>
      <c r="G40" s="575"/>
      <c r="H40" s="575"/>
      <c r="I40" s="575"/>
      <c r="J40" s="575"/>
      <c r="K40" s="576"/>
    </row>
    <row r="41" spans="1:11" ht="15" customHeight="1">
      <c r="A41" s="577"/>
      <c r="B41" s="578"/>
      <c r="C41" s="578"/>
      <c r="D41" s="578"/>
      <c r="E41" s="578"/>
      <c r="F41" s="578"/>
      <c r="G41" s="578"/>
      <c r="H41" s="578"/>
      <c r="I41" s="578"/>
      <c r="J41" s="578"/>
      <c r="K41" s="579"/>
    </row>
    <row r="42" spans="1:11">
      <c r="A42" s="163" t="s">
        <v>641</v>
      </c>
      <c r="B42" s="158"/>
      <c r="C42" s="158"/>
      <c r="D42" s="158"/>
      <c r="E42" s="158"/>
      <c r="F42" s="158"/>
      <c r="G42" s="158"/>
      <c r="H42" s="158"/>
      <c r="I42" s="158"/>
      <c r="J42" s="158"/>
      <c r="K42" s="158"/>
    </row>
    <row r="43" spans="1:11">
      <c r="A43" s="163" t="s">
        <v>642</v>
      </c>
      <c r="B43" s="158"/>
      <c r="C43" s="158"/>
      <c r="D43" s="158"/>
      <c r="E43" s="158"/>
      <c r="F43" s="158"/>
      <c r="G43" s="158"/>
      <c r="H43" s="158"/>
      <c r="I43" s="158"/>
      <c r="J43" s="158"/>
      <c r="K43" s="158"/>
    </row>
    <row r="44" spans="1:11">
      <c r="A44" s="163"/>
      <c r="B44" s="158"/>
      <c r="C44" s="158"/>
      <c r="D44" s="158"/>
      <c r="E44" s="158"/>
      <c r="F44" s="158"/>
      <c r="G44" s="158"/>
      <c r="H44" s="158"/>
      <c r="I44" s="158"/>
      <c r="J44" s="158"/>
      <c r="K44" s="158"/>
    </row>
    <row r="45" spans="1:11">
      <c r="B45" s="158"/>
      <c r="C45" s="158"/>
      <c r="D45" s="158"/>
      <c r="E45" s="158"/>
      <c r="F45" s="158"/>
      <c r="G45" s="158"/>
      <c r="H45" s="158"/>
      <c r="I45" s="158"/>
      <c r="J45" s="158"/>
      <c r="K45" s="158"/>
    </row>
    <row r="46" spans="1:11">
      <c r="A46" s="163"/>
      <c r="B46" s="158"/>
      <c r="C46" s="158"/>
      <c r="D46" s="158"/>
      <c r="E46" s="158"/>
      <c r="F46" s="158"/>
      <c r="G46" s="158"/>
      <c r="H46" s="158"/>
      <c r="I46" s="158"/>
      <c r="J46" s="158"/>
      <c r="K46" s="158"/>
    </row>
  </sheetData>
  <mergeCells count="93">
    <mergeCell ref="A35:H35"/>
    <mergeCell ref="I35:K35"/>
    <mergeCell ref="A32:H32"/>
    <mergeCell ref="I32:K32"/>
    <mergeCell ref="A33:H33"/>
    <mergeCell ref="I33:K33"/>
    <mergeCell ref="A34:H34"/>
    <mergeCell ref="I34:K34"/>
    <mergeCell ref="A29:H29"/>
    <mergeCell ref="I29:K29"/>
    <mergeCell ref="A30:H30"/>
    <mergeCell ref="I30:K30"/>
    <mergeCell ref="A31:H31"/>
    <mergeCell ref="I31:K31"/>
    <mergeCell ref="A28:H28"/>
    <mergeCell ref="I28:K28"/>
    <mergeCell ref="A24:B24"/>
    <mergeCell ref="D24:E24"/>
    <mergeCell ref="F24:H24"/>
    <mergeCell ref="I24:K24"/>
    <mergeCell ref="A25:B25"/>
    <mergeCell ref="D25:E25"/>
    <mergeCell ref="F25:H25"/>
    <mergeCell ref="I25:K25"/>
    <mergeCell ref="A26:B26"/>
    <mergeCell ref="D26:E26"/>
    <mergeCell ref="F26:H26"/>
    <mergeCell ref="I26:K26"/>
    <mergeCell ref="A27:K27"/>
    <mergeCell ref="A22:B22"/>
    <mergeCell ref="D22:E22"/>
    <mergeCell ref="F22:H22"/>
    <mergeCell ref="I22:K22"/>
    <mergeCell ref="A23:B23"/>
    <mergeCell ref="D23:E23"/>
    <mergeCell ref="F23:H23"/>
    <mergeCell ref="I23:K23"/>
    <mergeCell ref="A20:B20"/>
    <mergeCell ref="D20:E20"/>
    <mergeCell ref="F20:H20"/>
    <mergeCell ref="I20:K20"/>
    <mergeCell ref="A21:B21"/>
    <mergeCell ref="D21:E21"/>
    <mergeCell ref="F21:H21"/>
    <mergeCell ref="I21:K21"/>
    <mergeCell ref="A18:B18"/>
    <mergeCell ref="D18:E18"/>
    <mergeCell ref="F18:H18"/>
    <mergeCell ref="I18:K18"/>
    <mergeCell ref="A19:B19"/>
    <mergeCell ref="D19:E19"/>
    <mergeCell ref="F19:H19"/>
    <mergeCell ref="I19:K19"/>
    <mergeCell ref="A16:B16"/>
    <mergeCell ref="D16:E16"/>
    <mergeCell ref="F16:H16"/>
    <mergeCell ref="I16:K16"/>
    <mergeCell ref="A17:B17"/>
    <mergeCell ref="D17:E17"/>
    <mergeCell ref="F17:H17"/>
    <mergeCell ref="I17:K17"/>
    <mergeCell ref="A14:B14"/>
    <mergeCell ref="D14:E14"/>
    <mergeCell ref="F14:H14"/>
    <mergeCell ref="I14:K14"/>
    <mergeCell ref="A15:B15"/>
    <mergeCell ref="D15:E15"/>
    <mergeCell ref="F15:H15"/>
    <mergeCell ref="I15:K15"/>
    <mergeCell ref="A12:B12"/>
    <mergeCell ref="D12:E12"/>
    <mergeCell ref="F12:H12"/>
    <mergeCell ref="I12:K12"/>
    <mergeCell ref="A13:B13"/>
    <mergeCell ref="D13:E13"/>
    <mergeCell ref="F13:H13"/>
    <mergeCell ref="I13:K13"/>
    <mergeCell ref="A8:A9"/>
    <mergeCell ref="E8:F8"/>
    <mergeCell ref="B9:K9"/>
    <mergeCell ref="A10:K10"/>
    <mergeCell ref="A11:E11"/>
    <mergeCell ref="F11:H11"/>
    <mergeCell ref="I11:K11"/>
    <mergeCell ref="L1:M1"/>
    <mergeCell ref="E2:I2"/>
    <mergeCell ref="A4:D4"/>
    <mergeCell ref="E4:K4"/>
    <mergeCell ref="B5:G5"/>
    <mergeCell ref="H5:H7"/>
    <mergeCell ref="I5:K7"/>
    <mergeCell ref="A6:A7"/>
    <mergeCell ref="B6:G7"/>
  </mergeCells>
  <phoneticPr fontId="22"/>
  <hyperlinks>
    <hyperlink ref="L1" location="目次!A1" display="目次に戻る"/>
  </hyperlinks>
  <printOptions horizontalCentered="1"/>
  <pageMargins left="0.39370078740157483" right="0.39370078740157483" top="0.39370078740157483" bottom="0.19685039370078741" header="0.51181102362204722" footer="0.43307086614173229"/>
  <pageSetup paperSize="9" scale="91" orientation="portrait" blackAndWhite="1" r:id="rId1"/>
  <headerFooter alignWithMargins="0"/>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46"/>
  <sheetViews>
    <sheetView view="pageBreakPreview" zoomScaleNormal="100" zoomScaleSheetLayoutView="100" workbookViewId="0">
      <selection activeCell="I1" sqref="I1:J1"/>
    </sheetView>
  </sheetViews>
  <sheetFormatPr defaultColWidth="9" defaultRowHeight="13.5"/>
  <cols>
    <col min="1" max="1" width="8.625" style="159" customWidth="1"/>
    <col min="2" max="4" width="3.625" style="159" customWidth="1"/>
    <col min="5" max="5" width="8.625" style="159" customWidth="1"/>
    <col min="6" max="11" width="9.625" style="159" customWidth="1"/>
    <col min="12" max="16384" width="9" style="159"/>
  </cols>
  <sheetData>
    <row r="1" spans="1:14" ht="18.75" customHeight="1">
      <c r="A1" s="157"/>
      <c r="B1" s="158"/>
      <c r="C1" s="158"/>
      <c r="D1" s="158"/>
      <c r="E1" s="158"/>
      <c r="F1" s="158"/>
      <c r="G1" s="158"/>
      <c r="H1" s="158"/>
      <c r="I1" s="158"/>
      <c r="J1" s="158"/>
      <c r="K1" s="158"/>
      <c r="L1" s="1028" t="s">
        <v>374</v>
      </c>
      <c r="M1" s="1028"/>
    </row>
    <row r="2" spans="1:14" ht="17.25">
      <c r="A2" s="157"/>
      <c r="B2" s="158"/>
      <c r="C2" s="158"/>
      <c r="D2" s="158"/>
      <c r="E2" s="1390" t="s">
        <v>643</v>
      </c>
      <c r="F2" s="1390"/>
      <c r="G2" s="1390"/>
      <c r="H2" s="1390"/>
      <c r="I2" s="1390"/>
      <c r="J2" s="158"/>
      <c r="K2" s="158"/>
    </row>
    <row r="3" spans="1:14">
      <c r="A3" s="158"/>
      <c r="B3" s="158"/>
      <c r="C3" s="158"/>
      <c r="D3" s="158"/>
      <c r="E3" s="158"/>
      <c r="F3" s="158"/>
      <c r="G3" s="158"/>
      <c r="H3" s="158"/>
      <c r="I3" s="158"/>
      <c r="J3" s="158"/>
      <c r="K3" s="158"/>
    </row>
    <row r="4" spans="1:14" ht="15" customHeight="1">
      <c r="A4" s="1391" t="s">
        <v>630</v>
      </c>
      <c r="B4" s="1392"/>
      <c r="C4" s="1392"/>
      <c r="D4" s="1393"/>
      <c r="E4" s="1394" t="str">
        <f>IF(基本情報入力シート!$D$23="","",基本情報入力シート!$D$23)</f>
        <v/>
      </c>
      <c r="F4" s="1395"/>
      <c r="G4" s="1395"/>
      <c r="H4" s="1395"/>
      <c r="I4" s="1395"/>
      <c r="J4" s="1395"/>
      <c r="K4" s="1396"/>
    </row>
    <row r="5" spans="1:14" ht="15" customHeight="1">
      <c r="A5" s="160" t="s">
        <v>25</v>
      </c>
      <c r="B5" s="1397" t="str">
        <f>IF(付表10!$C$59="","",付表10!$C$59)</f>
        <v/>
      </c>
      <c r="C5" s="1397"/>
      <c r="D5" s="1397"/>
      <c r="E5" s="1397"/>
      <c r="F5" s="1397"/>
      <c r="G5" s="1397"/>
      <c r="H5" s="1398" t="s">
        <v>400</v>
      </c>
      <c r="I5" s="1401" t="str">
        <f>IF(付表10!$G$59="","",付表10!$G$59)</f>
        <v/>
      </c>
      <c r="J5" s="1402"/>
      <c r="K5" s="1403"/>
    </row>
    <row r="6" spans="1:14" ht="15" customHeight="1">
      <c r="A6" s="1398" t="s">
        <v>402</v>
      </c>
      <c r="B6" s="1404" t="str">
        <f>IF(付表10!$C$60="","",付表10!$C$60)</f>
        <v/>
      </c>
      <c r="C6" s="1404"/>
      <c r="D6" s="1404"/>
      <c r="E6" s="1404"/>
      <c r="F6" s="1404"/>
      <c r="G6" s="1404"/>
      <c r="H6" s="1399"/>
      <c r="I6" s="1401"/>
      <c r="J6" s="1402"/>
      <c r="K6" s="1403"/>
    </row>
    <row r="7" spans="1:14" ht="15" customHeight="1">
      <c r="A7" s="1400"/>
      <c r="B7" s="1404"/>
      <c r="C7" s="1404"/>
      <c r="D7" s="1404"/>
      <c r="E7" s="1404"/>
      <c r="F7" s="1404"/>
      <c r="G7" s="1404"/>
      <c r="H7" s="1400"/>
      <c r="I7" s="1401"/>
      <c r="J7" s="1402"/>
      <c r="K7" s="1403"/>
      <c r="L7" s="161"/>
    </row>
    <row r="8" spans="1:14" ht="15" customHeight="1">
      <c r="A8" s="1398" t="s">
        <v>631</v>
      </c>
      <c r="B8" s="153" t="s">
        <v>586</v>
      </c>
      <c r="C8" s="154"/>
      <c r="D8" s="154"/>
      <c r="E8" s="1405" t="str">
        <f>IF(付表10!$D$61="","",付表10!$D$61)</f>
        <v/>
      </c>
      <c r="F8" s="1405"/>
      <c r="G8" s="154" t="s">
        <v>587</v>
      </c>
      <c r="H8" s="156"/>
      <c r="I8" s="154"/>
      <c r="J8" s="154"/>
      <c r="K8" s="155"/>
      <c r="L8" s="162"/>
      <c r="M8" s="151"/>
      <c r="N8" s="151"/>
    </row>
    <row r="9" spans="1:14" ht="15" customHeight="1">
      <c r="A9" s="1400"/>
      <c r="B9" s="1406" t="str">
        <f>IF(付表10!$C$62="","",付表10!$C$62)</f>
        <v/>
      </c>
      <c r="C9" s="1407"/>
      <c r="D9" s="1407"/>
      <c r="E9" s="1407"/>
      <c r="F9" s="1407"/>
      <c r="G9" s="1407"/>
      <c r="H9" s="1407"/>
      <c r="I9" s="1407"/>
      <c r="J9" s="1407"/>
      <c r="K9" s="1408"/>
    </row>
    <row r="10" spans="1:14" ht="15" customHeight="1">
      <c r="A10" s="1409" t="s">
        <v>632</v>
      </c>
      <c r="B10" s="1410"/>
      <c r="C10" s="1410"/>
      <c r="D10" s="1410"/>
      <c r="E10" s="1410"/>
      <c r="F10" s="1410"/>
      <c r="G10" s="1410"/>
      <c r="H10" s="1410"/>
      <c r="I10" s="1410"/>
      <c r="J10" s="1410"/>
      <c r="K10" s="1411"/>
    </row>
    <row r="11" spans="1:14" ht="15" customHeight="1">
      <c r="A11" s="1412" t="s">
        <v>633</v>
      </c>
      <c r="B11" s="1413"/>
      <c r="C11" s="1413"/>
      <c r="D11" s="1413"/>
      <c r="E11" s="1414"/>
      <c r="F11" s="1412" t="s">
        <v>634</v>
      </c>
      <c r="G11" s="1413"/>
      <c r="H11" s="1414"/>
      <c r="I11" s="1413" t="s">
        <v>635</v>
      </c>
      <c r="J11" s="1413"/>
      <c r="K11" s="1414"/>
    </row>
    <row r="12" spans="1:14" ht="15" customHeight="1">
      <c r="A12" s="1415"/>
      <c r="B12" s="1416"/>
      <c r="C12" s="566" t="s">
        <v>1158</v>
      </c>
      <c r="D12" s="1416"/>
      <c r="E12" s="1417"/>
      <c r="F12" s="1418"/>
      <c r="G12" s="1419"/>
      <c r="H12" s="1420"/>
      <c r="I12" s="1419"/>
      <c r="J12" s="1419"/>
      <c r="K12" s="1420"/>
    </row>
    <row r="13" spans="1:14" ht="15" customHeight="1">
      <c r="A13" s="1421"/>
      <c r="B13" s="1422"/>
      <c r="C13" s="567" t="s">
        <v>636</v>
      </c>
      <c r="D13" s="1422"/>
      <c r="E13" s="1423"/>
      <c r="F13" s="1424"/>
      <c r="G13" s="1425"/>
      <c r="H13" s="1426"/>
      <c r="I13" s="1425"/>
      <c r="J13" s="1425"/>
      <c r="K13" s="1426"/>
      <c r="N13" s="164"/>
    </row>
    <row r="14" spans="1:14" ht="15" customHeight="1">
      <c r="A14" s="1421"/>
      <c r="B14" s="1422"/>
      <c r="C14" s="568" t="s">
        <v>636</v>
      </c>
      <c r="D14" s="1422"/>
      <c r="E14" s="1423"/>
      <c r="F14" s="1427"/>
      <c r="G14" s="1428"/>
      <c r="H14" s="1429"/>
      <c r="I14" s="1428"/>
      <c r="J14" s="1428"/>
      <c r="K14" s="1429"/>
    </row>
    <row r="15" spans="1:14" ht="15" customHeight="1">
      <c r="A15" s="1421"/>
      <c r="B15" s="1422"/>
      <c r="C15" s="569" t="s">
        <v>636</v>
      </c>
      <c r="D15" s="1422"/>
      <c r="E15" s="1423"/>
      <c r="F15" s="1430"/>
      <c r="G15" s="1431"/>
      <c r="H15" s="1432"/>
      <c r="I15" s="1431"/>
      <c r="J15" s="1431"/>
      <c r="K15" s="1432"/>
    </row>
    <row r="16" spans="1:14" ht="15" customHeight="1">
      <c r="A16" s="1421"/>
      <c r="B16" s="1422"/>
      <c r="C16" s="569" t="s">
        <v>636</v>
      </c>
      <c r="D16" s="1422"/>
      <c r="E16" s="1423"/>
      <c r="F16" s="1430"/>
      <c r="G16" s="1431"/>
      <c r="H16" s="1432"/>
      <c r="I16" s="1431"/>
      <c r="J16" s="1431"/>
      <c r="K16" s="1432"/>
    </row>
    <row r="17" spans="1:11" ht="15" customHeight="1">
      <c r="A17" s="1421"/>
      <c r="B17" s="1422"/>
      <c r="C17" s="569" t="s">
        <v>636</v>
      </c>
      <c r="D17" s="1422"/>
      <c r="E17" s="1423"/>
      <c r="F17" s="1430"/>
      <c r="G17" s="1431"/>
      <c r="H17" s="1432"/>
      <c r="I17" s="1431"/>
      <c r="J17" s="1431"/>
      <c r="K17" s="1432"/>
    </row>
    <row r="18" spans="1:11" ht="15" customHeight="1">
      <c r="A18" s="1421"/>
      <c r="B18" s="1422"/>
      <c r="C18" s="569" t="s">
        <v>636</v>
      </c>
      <c r="D18" s="1422"/>
      <c r="E18" s="1423"/>
      <c r="F18" s="1430"/>
      <c r="G18" s="1431"/>
      <c r="H18" s="1432"/>
      <c r="I18" s="1431"/>
      <c r="J18" s="1431"/>
      <c r="K18" s="1432"/>
    </row>
    <row r="19" spans="1:11" ht="15" customHeight="1">
      <c r="A19" s="1421"/>
      <c r="B19" s="1422"/>
      <c r="C19" s="569" t="s">
        <v>636</v>
      </c>
      <c r="D19" s="1422"/>
      <c r="E19" s="1423"/>
      <c r="F19" s="1430"/>
      <c r="G19" s="1431"/>
      <c r="H19" s="1432"/>
      <c r="I19" s="1431"/>
      <c r="J19" s="1431"/>
      <c r="K19" s="1432"/>
    </row>
    <row r="20" spans="1:11" ht="15" customHeight="1">
      <c r="A20" s="1421"/>
      <c r="B20" s="1422"/>
      <c r="C20" s="569" t="s">
        <v>636</v>
      </c>
      <c r="D20" s="1422"/>
      <c r="E20" s="1423"/>
      <c r="F20" s="1430"/>
      <c r="G20" s="1431"/>
      <c r="H20" s="1432"/>
      <c r="I20" s="1431"/>
      <c r="J20" s="1431"/>
      <c r="K20" s="1432"/>
    </row>
    <row r="21" spans="1:11" ht="15" customHeight="1">
      <c r="A21" s="1421"/>
      <c r="B21" s="1422"/>
      <c r="C21" s="569" t="s">
        <v>636</v>
      </c>
      <c r="D21" s="1422"/>
      <c r="E21" s="1423"/>
      <c r="F21" s="1430"/>
      <c r="G21" s="1431"/>
      <c r="H21" s="1432"/>
      <c r="I21" s="1431"/>
      <c r="J21" s="1431"/>
      <c r="K21" s="1432"/>
    </row>
    <row r="22" spans="1:11" ht="15" customHeight="1">
      <c r="A22" s="1421"/>
      <c r="B22" s="1422"/>
      <c r="C22" s="569" t="s">
        <v>636</v>
      </c>
      <c r="D22" s="1422"/>
      <c r="E22" s="1423"/>
      <c r="F22" s="1430"/>
      <c r="G22" s="1431"/>
      <c r="H22" s="1432"/>
      <c r="I22" s="1431"/>
      <c r="J22" s="1431"/>
      <c r="K22" s="1432"/>
    </row>
    <row r="23" spans="1:11" ht="15" customHeight="1">
      <c r="A23" s="1421"/>
      <c r="B23" s="1422"/>
      <c r="C23" s="569" t="s">
        <v>636</v>
      </c>
      <c r="D23" s="1422"/>
      <c r="E23" s="1423"/>
      <c r="F23" s="1430"/>
      <c r="G23" s="1431"/>
      <c r="H23" s="1432"/>
      <c r="I23" s="1431"/>
      <c r="J23" s="1431"/>
      <c r="K23" s="1432"/>
    </row>
    <row r="24" spans="1:11" ht="15" customHeight="1">
      <c r="A24" s="1421"/>
      <c r="B24" s="1422"/>
      <c r="C24" s="569" t="s">
        <v>636</v>
      </c>
      <c r="D24" s="1422"/>
      <c r="E24" s="1423"/>
      <c r="F24" s="1430"/>
      <c r="G24" s="1431"/>
      <c r="H24" s="1432"/>
      <c r="I24" s="1431"/>
      <c r="J24" s="1431"/>
      <c r="K24" s="1432"/>
    </row>
    <row r="25" spans="1:11" ht="15" customHeight="1">
      <c r="A25" s="1421"/>
      <c r="B25" s="1422"/>
      <c r="C25" s="569" t="s">
        <v>636</v>
      </c>
      <c r="D25" s="1422"/>
      <c r="E25" s="1423"/>
      <c r="F25" s="1430"/>
      <c r="G25" s="1431"/>
      <c r="H25" s="1432"/>
      <c r="I25" s="1431"/>
      <c r="J25" s="1431"/>
      <c r="K25" s="1432"/>
    </row>
    <row r="26" spans="1:11" ht="15" customHeight="1">
      <c r="A26" s="1433"/>
      <c r="B26" s="1434"/>
      <c r="C26" s="570" t="s">
        <v>636</v>
      </c>
      <c r="D26" s="1434"/>
      <c r="E26" s="1435"/>
      <c r="F26" s="1436"/>
      <c r="G26" s="1437"/>
      <c r="H26" s="1438"/>
      <c r="I26" s="1436"/>
      <c r="J26" s="1437"/>
      <c r="K26" s="1438"/>
    </row>
    <row r="27" spans="1:11" ht="15" customHeight="1">
      <c r="A27" s="1412" t="s">
        <v>637</v>
      </c>
      <c r="B27" s="1413"/>
      <c r="C27" s="1413"/>
      <c r="D27" s="1413"/>
      <c r="E27" s="1413"/>
      <c r="F27" s="1413"/>
      <c r="G27" s="1413"/>
      <c r="H27" s="1413"/>
      <c r="I27" s="1413"/>
      <c r="J27" s="1413"/>
      <c r="K27" s="1414"/>
    </row>
    <row r="28" spans="1:11" ht="15" customHeight="1">
      <c r="A28" s="1412" t="s">
        <v>638</v>
      </c>
      <c r="B28" s="1413"/>
      <c r="C28" s="1413"/>
      <c r="D28" s="1413"/>
      <c r="E28" s="1413"/>
      <c r="F28" s="1413"/>
      <c r="G28" s="1413"/>
      <c r="H28" s="1414"/>
      <c r="I28" s="1412" t="s">
        <v>639</v>
      </c>
      <c r="J28" s="1413"/>
      <c r="K28" s="1414"/>
    </row>
    <row r="29" spans="1:11" ht="15" customHeight="1">
      <c r="A29" s="1439"/>
      <c r="B29" s="1440"/>
      <c r="C29" s="1440"/>
      <c r="D29" s="1440"/>
      <c r="E29" s="1440"/>
      <c r="F29" s="1440"/>
      <c r="G29" s="1440"/>
      <c r="H29" s="1441"/>
      <c r="I29" s="1442"/>
      <c r="J29" s="1443"/>
      <c r="K29" s="1444"/>
    </row>
    <row r="30" spans="1:11" ht="15" customHeight="1">
      <c r="A30" s="1445"/>
      <c r="B30" s="1446"/>
      <c r="C30" s="1446"/>
      <c r="D30" s="1446"/>
      <c r="E30" s="1446"/>
      <c r="F30" s="1446"/>
      <c r="G30" s="1446"/>
      <c r="H30" s="1447"/>
      <c r="I30" s="1448"/>
      <c r="J30" s="1449"/>
      <c r="K30" s="1450"/>
    </row>
    <row r="31" spans="1:11" ht="15" customHeight="1">
      <c r="A31" s="1445"/>
      <c r="B31" s="1446"/>
      <c r="C31" s="1446"/>
      <c r="D31" s="1446"/>
      <c r="E31" s="1446"/>
      <c r="F31" s="1446"/>
      <c r="G31" s="1446"/>
      <c r="H31" s="1447"/>
      <c r="I31" s="1448"/>
      <c r="J31" s="1449"/>
      <c r="K31" s="1450"/>
    </row>
    <row r="32" spans="1:11" ht="15" customHeight="1">
      <c r="A32" s="1445"/>
      <c r="B32" s="1446"/>
      <c r="C32" s="1446"/>
      <c r="D32" s="1446"/>
      <c r="E32" s="1446"/>
      <c r="F32" s="1446"/>
      <c r="G32" s="1446"/>
      <c r="H32" s="1447"/>
      <c r="I32" s="1448"/>
      <c r="J32" s="1449"/>
      <c r="K32" s="1450"/>
    </row>
    <row r="33" spans="1:11" ht="15" customHeight="1">
      <c r="A33" s="1445"/>
      <c r="B33" s="1446"/>
      <c r="C33" s="1446"/>
      <c r="D33" s="1446"/>
      <c r="E33" s="1446"/>
      <c r="F33" s="1446"/>
      <c r="G33" s="1446"/>
      <c r="H33" s="1447"/>
      <c r="I33" s="1448"/>
      <c r="J33" s="1449"/>
      <c r="K33" s="1450"/>
    </row>
    <row r="34" spans="1:11" ht="15" customHeight="1">
      <c r="A34" s="1445"/>
      <c r="B34" s="1446"/>
      <c r="C34" s="1446"/>
      <c r="D34" s="1446"/>
      <c r="E34" s="1446"/>
      <c r="F34" s="1446"/>
      <c r="G34" s="1446"/>
      <c r="H34" s="1447"/>
      <c r="I34" s="1448"/>
      <c r="J34" s="1449"/>
      <c r="K34" s="1450"/>
    </row>
    <row r="35" spans="1:11" ht="15" customHeight="1">
      <c r="A35" s="1436"/>
      <c r="B35" s="1437"/>
      <c r="C35" s="1437"/>
      <c r="D35" s="1437"/>
      <c r="E35" s="1437"/>
      <c r="F35" s="1437"/>
      <c r="G35" s="1437"/>
      <c r="H35" s="1438"/>
      <c r="I35" s="1451"/>
      <c r="J35" s="1452"/>
      <c r="K35" s="1453"/>
    </row>
    <row r="36" spans="1:11" ht="15" customHeight="1">
      <c r="A36" s="571" t="s">
        <v>640</v>
      </c>
      <c r="B36" s="572"/>
      <c r="C36" s="572"/>
      <c r="D36" s="572"/>
      <c r="E36" s="572"/>
      <c r="F36" s="572"/>
      <c r="G36" s="572"/>
      <c r="H36" s="572"/>
      <c r="I36" s="572"/>
      <c r="J36" s="572"/>
      <c r="K36" s="573"/>
    </row>
    <row r="37" spans="1:11" ht="15" customHeight="1">
      <c r="A37" s="574"/>
      <c r="B37" s="575"/>
      <c r="C37" s="575"/>
      <c r="D37" s="575"/>
      <c r="E37" s="575"/>
      <c r="F37" s="575"/>
      <c r="G37" s="575"/>
      <c r="H37" s="575"/>
      <c r="I37" s="575"/>
      <c r="J37" s="575"/>
      <c r="K37" s="576"/>
    </row>
    <row r="38" spans="1:11" ht="15" customHeight="1">
      <c r="A38" s="574"/>
      <c r="B38" s="575"/>
      <c r="C38" s="575"/>
      <c r="D38" s="575"/>
      <c r="E38" s="575"/>
      <c r="F38" s="575"/>
      <c r="G38" s="575"/>
      <c r="H38" s="575"/>
      <c r="I38" s="575"/>
      <c r="J38" s="575"/>
      <c r="K38" s="576"/>
    </row>
    <row r="39" spans="1:11" ht="15" customHeight="1">
      <c r="A39" s="574"/>
      <c r="B39" s="575"/>
      <c r="C39" s="575"/>
      <c r="D39" s="575"/>
      <c r="E39" s="575"/>
      <c r="F39" s="575"/>
      <c r="G39" s="575"/>
      <c r="H39" s="575"/>
      <c r="I39" s="575"/>
      <c r="J39" s="575"/>
      <c r="K39" s="576"/>
    </row>
    <row r="40" spans="1:11" ht="15" customHeight="1">
      <c r="A40" s="574"/>
      <c r="B40" s="575"/>
      <c r="C40" s="575"/>
      <c r="D40" s="575"/>
      <c r="E40" s="575"/>
      <c r="F40" s="575"/>
      <c r="G40" s="575"/>
      <c r="H40" s="575"/>
      <c r="I40" s="575"/>
      <c r="J40" s="575"/>
      <c r="K40" s="576"/>
    </row>
    <row r="41" spans="1:11" ht="15" customHeight="1">
      <c r="A41" s="577"/>
      <c r="B41" s="578"/>
      <c r="C41" s="578"/>
      <c r="D41" s="578"/>
      <c r="E41" s="578"/>
      <c r="F41" s="578"/>
      <c r="G41" s="578"/>
      <c r="H41" s="578"/>
      <c r="I41" s="578"/>
      <c r="J41" s="578"/>
      <c r="K41" s="579"/>
    </row>
    <row r="42" spans="1:11">
      <c r="A42" s="163" t="s">
        <v>641</v>
      </c>
      <c r="B42" s="158"/>
      <c r="C42" s="158"/>
      <c r="D42" s="158"/>
      <c r="E42" s="158"/>
      <c r="F42" s="158"/>
      <c r="G42" s="158"/>
      <c r="H42" s="158"/>
      <c r="I42" s="158"/>
      <c r="J42" s="158"/>
      <c r="K42" s="158"/>
    </row>
    <row r="43" spans="1:11">
      <c r="A43" s="163" t="s">
        <v>642</v>
      </c>
      <c r="B43" s="158"/>
      <c r="C43" s="158"/>
      <c r="D43" s="158"/>
      <c r="E43" s="158"/>
      <c r="F43" s="158"/>
      <c r="G43" s="158"/>
      <c r="H43" s="158"/>
      <c r="I43" s="158"/>
      <c r="J43" s="158"/>
      <c r="K43" s="158"/>
    </row>
    <row r="44" spans="1:11">
      <c r="A44" s="163"/>
      <c r="B44" s="158"/>
      <c r="C44" s="158"/>
      <c r="D44" s="158"/>
      <c r="E44" s="158"/>
      <c r="F44" s="158"/>
      <c r="G44" s="158"/>
      <c r="H44" s="158"/>
      <c r="I44" s="158"/>
      <c r="J44" s="158"/>
      <c r="K44" s="158"/>
    </row>
    <row r="45" spans="1:11">
      <c r="B45" s="158"/>
      <c r="C45" s="158"/>
      <c r="D45" s="158"/>
      <c r="E45" s="158"/>
      <c r="F45" s="158"/>
      <c r="G45" s="158"/>
      <c r="H45" s="158"/>
      <c r="I45" s="158"/>
      <c r="J45" s="158"/>
      <c r="K45" s="158"/>
    </row>
    <row r="46" spans="1:11">
      <c r="A46" s="163"/>
      <c r="B46" s="158"/>
      <c r="C46" s="158"/>
      <c r="D46" s="158"/>
      <c r="E46" s="158"/>
      <c r="F46" s="158"/>
      <c r="G46" s="158"/>
      <c r="H46" s="158"/>
      <c r="I46" s="158"/>
      <c r="J46" s="158"/>
      <c r="K46" s="158"/>
    </row>
  </sheetData>
  <mergeCells count="93">
    <mergeCell ref="A35:H35"/>
    <mergeCell ref="I35:K35"/>
    <mergeCell ref="A32:H32"/>
    <mergeCell ref="I32:K32"/>
    <mergeCell ref="A33:H33"/>
    <mergeCell ref="I33:K33"/>
    <mergeCell ref="A34:H34"/>
    <mergeCell ref="I34:K34"/>
    <mergeCell ref="A29:H29"/>
    <mergeCell ref="I29:K29"/>
    <mergeCell ref="A30:H30"/>
    <mergeCell ref="I30:K30"/>
    <mergeCell ref="A31:H31"/>
    <mergeCell ref="I31:K31"/>
    <mergeCell ref="A28:H28"/>
    <mergeCell ref="I28:K28"/>
    <mergeCell ref="A24:B24"/>
    <mergeCell ref="D24:E24"/>
    <mergeCell ref="F24:H24"/>
    <mergeCell ref="I24:K24"/>
    <mergeCell ref="A25:B25"/>
    <mergeCell ref="D25:E25"/>
    <mergeCell ref="F25:H25"/>
    <mergeCell ref="I25:K25"/>
    <mergeCell ref="A26:B26"/>
    <mergeCell ref="D26:E26"/>
    <mergeCell ref="F26:H26"/>
    <mergeCell ref="I26:K26"/>
    <mergeCell ref="A27:K27"/>
    <mergeCell ref="A22:B22"/>
    <mergeCell ref="D22:E22"/>
    <mergeCell ref="F22:H22"/>
    <mergeCell ref="I22:K22"/>
    <mergeCell ref="A23:B23"/>
    <mergeCell ref="D23:E23"/>
    <mergeCell ref="F23:H23"/>
    <mergeCell ref="I23:K23"/>
    <mergeCell ref="A20:B20"/>
    <mergeCell ref="D20:E20"/>
    <mergeCell ref="F20:H20"/>
    <mergeCell ref="I20:K20"/>
    <mergeCell ref="A21:B21"/>
    <mergeCell ref="D21:E21"/>
    <mergeCell ref="F21:H21"/>
    <mergeCell ref="I21:K21"/>
    <mergeCell ref="A18:B18"/>
    <mergeCell ref="D18:E18"/>
    <mergeCell ref="F18:H18"/>
    <mergeCell ref="I18:K18"/>
    <mergeCell ref="A19:B19"/>
    <mergeCell ref="D19:E19"/>
    <mergeCell ref="F19:H19"/>
    <mergeCell ref="I19:K19"/>
    <mergeCell ref="A16:B16"/>
    <mergeCell ref="D16:E16"/>
    <mergeCell ref="F16:H16"/>
    <mergeCell ref="I16:K16"/>
    <mergeCell ref="A17:B17"/>
    <mergeCell ref="D17:E17"/>
    <mergeCell ref="F17:H17"/>
    <mergeCell ref="I17:K17"/>
    <mergeCell ref="A14:B14"/>
    <mergeCell ref="D14:E14"/>
    <mergeCell ref="F14:H14"/>
    <mergeCell ref="I14:K14"/>
    <mergeCell ref="A15:B15"/>
    <mergeCell ref="D15:E15"/>
    <mergeCell ref="F15:H15"/>
    <mergeCell ref="I15:K15"/>
    <mergeCell ref="A12:B12"/>
    <mergeCell ref="D12:E12"/>
    <mergeCell ref="F12:H12"/>
    <mergeCell ref="I12:K12"/>
    <mergeCell ref="A13:B13"/>
    <mergeCell ref="D13:E13"/>
    <mergeCell ref="F13:H13"/>
    <mergeCell ref="I13:K13"/>
    <mergeCell ref="A8:A9"/>
    <mergeCell ref="E8:F8"/>
    <mergeCell ref="B9:K9"/>
    <mergeCell ref="A10:K10"/>
    <mergeCell ref="A11:E11"/>
    <mergeCell ref="F11:H11"/>
    <mergeCell ref="I11:K11"/>
    <mergeCell ref="L1:M1"/>
    <mergeCell ref="E2:I2"/>
    <mergeCell ref="A4:D4"/>
    <mergeCell ref="E4:K4"/>
    <mergeCell ref="B5:G5"/>
    <mergeCell ref="H5:H7"/>
    <mergeCell ref="I5:K7"/>
    <mergeCell ref="A6:A7"/>
    <mergeCell ref="B6:G7"/>
  </mergeCells>
  <phoneticPr fontId="22"/>
  <hyperlinks>
    <hyperlink ref="L1" location="目次!A1" display="目次に戻る"/>
  </hyperlinks>
  <printOptions horizontalCentered="1"/>
  <pageMargins left="0.39370078740157483" right="0.39370078740157483" top="0.39370078740157483" bottom="0.19685039370078741" header="0.51181102362204722" footer="0.43307086614173229"/>
  <pageSetup paperSize="9" scale="91" orientation="portrait" blackAndWhite="1" r:id="rId1"/>
  <headerFooter alignWithMargins="0"/>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46"/>
  <sheetViews>
    <sheetView view="pageBreakPreview" zoomScaleNormal="100" zoomScaleSheetLayoutView="100" workbookViewId="0">
      <selection activeCell="I1" sqref="I1:J1"/>
    </sheetView>
  </sheetViews>
  <sheetFormatPr defaultColWidth="9" defaultRowHeight="13.5"/>
  <cols>
    <col min="1" max="1" width="8.625" style="159" customWidth="1"/>
    <col min="2" max="4" width="3.625" style="159" customWidth="1"/>
    <col min="5" max="5" width="8.625" style="159" customWidth="1"/>
    <col min="6" max="11" width="9.625" style="159" customWidth="1"/>
    <col min="12" max="16384" width="9" style="159"/>
  </cols>
  <sheetData>
    <row r="1" spans="1:14" ht="18.75" customHeight="1">
      <c r="A1" s="157"/>
      <c r="B1" s="158"/>
      <c r="C1" s="158"/>
      <c r="D1" s="158"/>
      <c r="E1" s="158"/>
      <c r="F1" s="158"/>
      <c r="G1" s="158"/>
      <c r="H1" s="158"/>
      <c r="I1" s="158"/>
      <c r="J1" s="158"/>
      <c r="K1" s="158"/>
      <c r="L1" s="1028" t="s">
        <v>374</v>
      </c>
      <c r="M1" s="1028"/>
    </row>
    <row r="2" spans="1:14" ht="17.25">
      <c r="A2" s="157"/>
      <c r="B2" s="158"/>
      <c r="C2" s="158"/>
      <c r="D2" s="158"/>
      <c r="E2" s="1390" t="s">
        <v>643</v>
      </c>
      <c r="F2" s="1390"/>
      <c r="G2" s="1390"/>
      <c r="H2" s="1390"/>
      <c r="I2" s="1390"/>
      <c r="J2" s="158"/>
      <c r="K2" s="158"/>
    </row>
    <row r="3" spans="1:14">
      <c r="A3" s="158"/>
      <c r="B3" s="158"/>
      <c r="C3" s="158"/>
      <c r="D3" s="158"/>
      <c r="E3" s="158"/>
      <c r="F3" s="158"/>
      <c r="G3" s="158"/>
      <c r="H3" s="158"/>
      <c r="I3" s="158"/>
      <c r="J3" s="158"/>
      <c r="K3" s="158"/>
    </row>
    <row r="4" spans="1:14" ht="15" customHeight="1">
      <c r="A4" s="1454" t="s">
        <v>630</v>
      </c>
      <c r="B4" s="1455"/>
      <c r="C4" s="1455"/>
      <c r="D4" s="1456"/>
      <c r="E4" s="1394" t="str">
        <f>IF(基本情報入力シート!$D$23="","",基本情報入力シート!$D$23)</f>
        <v/>
      </c>
      <c r="F4" s="1395"/>
      <c r="G4" s="1395"/>
      <c r="H4" s="1395"/>
      <c r="I4" s="1395"/>
      <c r="J4" s="1395"/>
      <c r="K4" s="1396"/>
    </row>
    <row r="5" spans="1:14" ht="15" customHeight="1">
      <c r="A5" s="160" t="s">
        <v>25</v>
      </c>
      <c r="B5" s="1397" t="str">
        <f>IF(付表10!$C$64="","",付表10!$C$64)</f>
        <v/>
      </c>
      <c r="C5" s="1397"/>
      <c r="D5" s="1397"/>
      <c r="E5" s="1397"/>
      <c r="F5" s="1397"/>
      <c r="G5" s="1397"/>
      <c r="H5" s="1398" t="s">
        <v>400</v>
      </c>
      <c r="I5" s="1401" t="str">
        <f>IF(付表10!$G$64="","",付表10!$G$64)</f>
        <v/>
      </c>
      <c r="J5" s="1402"/>
      <c r="K5" s="1403"/>
    </row>
    <row r="6" spans="1:14" ht="15" customHeight="1">
      <c r="A6" s="1398" t="s">
        <v>402</v>
      </c>
      <c r="B6" s="1404" t="str">
        <f>IF(付表10!$C$65="","",付表10!$C$65)</f>
        <v/>
      </c>
      <c r="C6" s="1404"/>
      <c r="D6" s="1404"/>
      <c r="E6" s="1404"/>
      <c r="F6" s="1404"/>
      <c r="G6" s="1404"/>
      <c r="H6" s="1399"/>
      <c r="I6" s="1401"/>
      <c r="J6" s="1402"/>
      <c r="K6" s="1403"/>
    </row>
    <row r="7" spans="1:14" ht="15" customHeight="1">
      <c r="A7" s="1400"/>
      <c r="B7" s="1404"/>
      <c r="C7" s="1404"/>
      <c r="D7" s="1404"/>
      <c r="E7" s="1404"/>
      <c r="F7" s="1404"/>
      <c r="G7" s="1404"/>
      <c r="H7" s="1400"/>
      <c r="I7" s="1401"/>
      <c r="J7" s="1402"/>
      <c r="K7" s="1403"/>
      <c r="L7" s="161"/>
    </row>
    <row r="8" spans="1:14" ht="15" customHeight="1">
      <c r="A8" s="1398" t="s">
        <v>631</v>
      </c>
      <c r="B8" s="153" t="s">
        <v>586</v>
      </c>
      <c r="C8" s="154"/>
      <c r="D8" s="154"/>
      <c r="E8" s="1405" t="str">
        <f>IF(付表10!$D$66="","",付表10!$D$66)</f>
        <v/>
      </c>
      <c r="F8" s="1405"/>
      <c r="G8" s="154" t="s">
        <v>587</v>
      </c>
      <c r="H8" s="156"/>
      <c r="I8" s="154"/>
      <c r="J8" s="154"/>
      <c r="K8" s="155"/>
      <c r="L8" s="162"/>
      <c r="M8" s="151"/>
      <c r="N8" s="151"/>
    </row>
    <row r="9" spans="1:14" ht="15" customHeight="1">
      <c r="A9" s="1400"/>
      <c r="B9" s="1406" t="str">
        <f>IF(付表10!$C$67="","",付表10!$C$67)</f>
        <v/>
      </c>
      <c r="C9" s="1407"/>
      <c r="D9" s="1407"/>
      <c r="E9" s="1407"/>
      <c r="F9" s="1407"/>
      <c r="G9" s="1407"/>
      <c r="H9" s="1407"/>
      <c r="I9" s="1407"/>
      <c r="J9" s="1407"/>
      <c r="K9" s="1408"/>
    </row>
    <row r="10" spans="1:14" ht="15" customHeight="1">
      <c r="A10" s="1409" t="s">
        <v>632</v>
      </c>
      <c r="B10" s="1410"/>
      <c r="C10" s="1410"/>
      <c r="D10" s="1410"/>
      <c r="E10" s="1410"/>
      <c r="F10" s="1410"/>
      <c r="G10" s="1410"/>
      <c r="H10" s="1410"/>
      <c r="I10" s="1410"/>
      <c r="J10" s="1410"/>
      <c r="K10" s="1411"/>
    </row>
    <row r="11" spans="1:14" ht="15" customHeight="1">
      <c r="A11" s="1412" t="s">
        <v>633</v>
      </c>
      <c r="B11" s="1413"/>
      <c r="C11" s="1413"/>
      <c r="D11" s="1413"/>
      <c r="E11" s="1414"/>
      <c r="F11" s="1412" t="s">
        <v>634</v>
      </c>
      <c r="G11" s="1413"/>
      <c r="H11" s="1414"/>
      <c r="I11" s="1413" t="s">
        <v>635</v>
      </c>
      <c r="J11" s="1413"/>
      <c r="K11" s="1414"/>
    </row>
    <row r="12" spans="1:14" ht="15" customHeight="1">
      <c r="A12" s="1415"/>
      <c r="B12" s="1416"/>
      <c r="C12" s="566" t="s">
        <v>1158</v>
      </c>
      <c r="D12" s="1416"/>
      <c r="E12" s="1417"/>
      <c r="F12" s="1418"/>
      <c r="G12" s="1419"/>
      <c r="H12" s="1420"/>
      <c r="I12" s="1419"/>
      <c r="J12" s="1419"/>
      <c r="K12" s="1420"/>
    </row>
    <row r="13" spans="1:14" ht="15" customHeight="1">
      <c r="A13" s="1421"/>
      <c r="B13" s="1422"/>
      <c r="C13" s="567" t="s">
        <v>636</v>
      </c>
      <c r="D13" s="1422"/>
      <c r="E13" s="1423"/>
      <c r="F13" s="1424"/>
      <c r="G13" s="1425"/>
      <c r="H13" s="1426"/>
      <c r="I13" s="1425"/>
      <c r="J13" s="1425"/>
      <c r="K13" s="1426"/>
      <c r="N13" s="164"/>
    </row>
    <row r="14" spans="1:14" ht="15" customHeight="1">
      <c r="A14" s="1421"/>
      <c r="B14" s="1422"/>
      <c r="C14" s="568" t="s">
        <v>636</v>
      </c>
      <c r="D14" s="1422"/>
      <c r="E14" s="1423"/>
      <c r="F14" s="1427"/>
      <c r="G14" s="1428"/>
      <c r="H14" s="1429"/>
      <c r="I14" s="1428"/>
      <c r="J14" s="1428"/>
      <c r="K14" s="1429"/>
    </row>
    <row r="15" spans="1:14" ht="15" customHeight="1">
      <c r="A15" s="1421"/>
      <c r="B15" s="1422"/>
      <c r="C15" s="569" t="s">
        <v>636</v>
      </c>
      <c r="D15" s="1422"/>
      <c r="E15" s="1423"/>
      <c r="F15" s="1430"/>
      <c r="G15" s="1431"/>
      <c r="H15" s="1432"/>
      <c r="I15" s="1431"/>
      <c r="J15" s="1431"/>
      <c r="K15" s="1432"/>
    </row>
    <row r="16" spans="1:14" ht="15" customHeight="1">
      <c r="A16" s="1421"/>
      <c r="B16" s="1422"/>
      <c r="C16" s="569" t="s">
        <v>636</v>
      </c>
      <c r="D16" s="1422"/>
      <c r="E16" s="1423"/>
      <c r="F16" s="1430"/>
      <c r="G16" s="1431"/>
      <c r="H16" s="1432"/>
      <c r="I16" s="1431"/>
      <c r="J16" s="1431"/>
      <c r="K16" s="1432"/>
    </row>
    <row r="17" spans="1:11" ht="15" customHeight="1">
      <c r="A17" s="1421"/>
      <c r="B17" s="1422"/>
      <c r="C17" s="569" t="s">
        <v>636</v>
      </c>
      <c r="D17" s="1422"/>
      <c r="E17" s="1423"/>
      <c r="F17" s="1430"/>
      <c r="G17" s="1431"/>
      <c r="H17" s="1432"/>
      <c r="I17" s="1431"/>
      <c r="J17" s="1431"/>
      <c r="K17" s="1432"/>
    </row>
    <row r="18" spans="1:11" ht="15" customHeight="1">
      <c r="A18" s="1421"/>
      <c r="B18" s="1422"/>
      <c r="C18" s="569" t="s">
        <v>636</v>
      </c>
      <c r="D18" s="1422"/>
      <c r="E18" s="1423"/>
      <c r="F18" s="1430"/>
      <c r="G18" s="1431"/>
      <c r="H18" s="1432"/>
      <c r="I18" s="1431"/>
      <c r="J18" s="1431"/>
      <c r="K18" s="1432"/>
    </row>
    <row r="19" spans="1:11" ht="15" customHeight="1">
      <c r="A19" s="1421"/>
      <c r="B19" s="1422"/>
      <c r="C19" s="569" t="s">
        <v>636</v>
      </c>
      <c r="D19" s="1422"/>
      <c r="E19" s="1423"/>
      <c r="F19" s="1430"/>
      <c r="G19" s="1431"/>
      <c r="H19" s="1432"/>
      <c r="I19" s="1431"/>
      <c r="J19" s="1431"/>
      <c r="K19" s="1432"/>
    </row>
    <row r="20" spans="1:11" ht="15" customHeight="1">
      <c r="A20" s="1421"/>
      <c r="B20" s="1422"/>
      <c r="C20" s="569" t="s">
        <v>636</v>
      </c>
      <c r="D20" s="1422"/>
      <c r="E20" s="1423"/>
      <c r="F20" s="1430"/>
      <c r="G20" s="1431"/>
      <c r="H20" s="1432"/>
      <c r="I20" s="1431"/>
      <c r="J20" s="1431"/>
      <c r="K20" s="1432"/>
    </row>
    <row r="21" spans="1:11" ht="15" customHeight="1">
      <c r="A21" s="1421"/>
      <c r="B21" s="1422"/>
      <c r="C21" s="569" t="s">
        <v>636</v>
      </c>
      <c r="D21" s="1422"/>
      <c r="E21" s="1423"/>
      <c r="F21" s="1430"/>
      <c r="G21" s="1431"/>
      <c r="H21" s="1432"/>
      <c r="I21" s="1431"/>
      <c r="J21" s="1431"/>
      <c r="K21" s="1432"/>
    </row>
    <row r="22" spans="1:11" ht="15" customHeight="1">
      <c r="A22" s="1421"/>
      <c r="B22" s="1422"/>
      <c r="C22" s="569" t="s">
        <v>636</v>
      </c>
      <c r="D22" s="1422"/>
      <c r="E22" s="1423"/>
      <c r="F22" s="1430"/>
      <c r="G22" s="1431"/>
      <c r="H22" s="1432"/>
      <c r="I22" s="1431"/>
      <c r="J22" s="1431"/>
      <c r="K22" s="1432"/>
    </row>
    <row r="23" spans="1:11" ht="15" customHeight="1">
      <c r="A23" s="1421"/>
      <c r="B23" s="1422"/>
      <c r="C23" s="569" t="s">
        <v>636</v>
      </c>
      <c r="D23" s="1422"/>
      <c r="E23" s="1423"/>
      <c r="F23" s="1430"/>
      <c r="G23" s="1431"/>
      <c r="H23" s="1432"/>
      <c r="I23" s="1431"/>
      <c r="J23" s="1431"/>
      <c r="K23" s="1432"/>
    </row>
    <row r="24" spans="1:11" ht="15" customHeight="1">
      <c r="A24" s="1421"/>
      <c r="B24" s="1422"/>
      <c r="C24" s="569" t="s">
        <v>636</v>
      </c>
      <c r="D24" s="1422"/>
      <c r="E24" s="1423"/>
      <c r="F24" s="1430"/>
      <c r="G24" s="1431"/>
      <c r="H24" s="1432"/>
      <c r="I24" s="1431"/>
      <c r="J24" s="1431"/>
      <c r="K24" s="1432"/>
    </row>
    <row r="25" spans="1:11" ht="15" customHeight="1">
      <c r="A25" s="1421"/>
      <c r="B25" s="1422"/>
      <c r="C25" s="569" t="s">
        <v>636</v>
      </c>
      <c r="D25" s="1422"/>
      <c r="E25" s="1423"/>
      <c r="F25" s="1430"/>
      <c r="G25" s="1431"/>
      <c r="H25" s="1432"/>
      <c r="I25" s="1431"/>
      <c r="J25" s="1431"/>
      <c r="K25" s="1432"/>
    </row>
    <row r="26" spans="1:11" ht="15" customHeight="1">
      <c r="A26" s="1433"/>
      <c r="B26" s="1434"/>
      <c r="C26" s="570" t="s">
        <v>636</v>
      </c>
      <c r="D26" s="1434"/>
      <c r="E26" s="1435"/>
      <c r="F26" s="1436"/>
      <c r="G26" s="1437"/>
      <c r="H26" s="1438"/>
      <c r="I26" s="1436"/>
      <c r="J26" s="1437"/>
      <c r="K26" s="1438"/>
    </row>
    <row r="27" spans="1:11" ht="15" customHeight="1">
      <c r="A27" s="1412" t="s">
        <v>637</v>
      </c>
      <c r="B27" s="1413"/>
      <c r="C27" s="1413"/>
      <c r="D27" s="1413"/>
      <c r="E27" s="1413"/>
      <c r="F27" s="1413"/>
      <c r="G27" s="1413"/>
      <c r="H27" s="1413"/>
      <c r="I27" s="1413"/>
      <c r="J27" s="1413"/>
      <c r="K27" s="1414"/>
    </row>
    <row r="28" spans="1:11" ht="15" customHeight="1">
      <c r="A28" s="1412" t="s">
        <v>638</v>
      </c>
      <c r="B28" s="1413"/>
      <c r="C28" s="1413"/>
      <c r="D28" s="1413"/>
      <c r="E28" s="1413"/>
      <c r="F28" s="1413"/>
      <c r="G28" s="1413"/>
      <c r="H28" s="1414"/>
      <c r="I28" s="1412" t="s">
        <v>639</v>
      </c>
      <c r="J28" s="1413"/>
      <c r="K28" s="1414"/>
    </row>
    <row r="29" spans="1:11" ht="15" customHeight="1">
      <c r="A29" s="1439"/>
      <c r="B29" s="1440"/>
      <c r="C29" s="1440"/>
      <c r="D29" s="1440"/>
      <c r="E29" s="1440"/>
      <c r="F29" s="1440"/>
      <c r="G29" s="1440"/>
      <c r="H29" s="1441"/>
      <c r="I29" s="1442"/>
      <c r="J29" s="1443"/>
      <c r="K29" s="1444"/>
    </row>
    <row r="30" spans="1:11" ht="15" customHeight="1">
      <c r="A30" s="1445"/>
      <c r="B30" s="1446"/>
      <c r="C30" s="1446"/>
      <c r="D30" s="1446"/>
      <c r="E30" s="1446"/>
      <c r="F30" s="1446"/>
      <c r="G30" s="1446"/>
      <c r="H30" s="1447"/>
      <c r="I30" s="1448"/>
      <c r="J30" s="1449"/>
      <c r="K30" s="1450"/>
    </row>
    <row r="31" spans="1:11" ht="15" customHeight="1">
      <c r="A31" s="1445"/>
      <c r="B31" s="1446"/>
      <c r="C31" s="1446"/>
      <c r="D31" s="1446"/>
      <c r="E31" s="1446"/>
      <c r="F31" s="1446"/>
      <c r="G31" s="1446"/>
      <c r="H31" s="1447"/>
      <c r="I31" s="1448"/>
      <c r="J31" s="1449"/>
      <c r="K31" s="1450"/>
    </row>
    <row r="32" spans="1:11" ht="15" customHeight="1">
      <c r="A32" s="1445"/>
      <c r="B32" s="1446"/>
      <c r="C32" s="1446"/>
      <c r="D32" s="1446"/>
      <c r="E32" s="1446"/>
      <c r="F32" s="1446"/>
      <c r="G32" s="1446"/>
      <c r="H32" s="1447"/>
      <c r="I32" s="1448"/>
      <c r="J32" s="1449"/>
      <c r="K32" s="1450"/>
    </row>
    <row r="33" spans="1:11" ht="15" customHeight="1">
      <c r="A33" s="1445"/>
      <c r="B33" s="1446"/>
      <c r="C33" s="1446"/>
      <c r="D33" s="1446"/>
      <c r="E33" s="1446"/>
      <c r="F33" s="1446"/>
      <c r="G33" s="1446"/>
      <c r="H33" s="1447"/>
      <c r="I33" s="1448"/>
      <c r="J33" s="1449"/>
      <c r="K33" s="1450"/>
    </row>
    <row r="34" spans="1:11" ht="15" customHeight="1">
      <c r="A34" s="1445"/>
      <c r="B34" s="1446"/>
      <c r="C34" s="1446"/>
      <c r="D34" s="1446"/>
      <c r="E34" s="1446"/>
      <c r="F34" s="1446"/>
      <c r="G34" s="1446"/>
      <c r="H34" s="1447"/>
      <c r="I34" s="1448"/>
      <c r="J34" s="1449"/>
      <c r="K34" s="1450"/>
    </row>
    <row r="35" spans="1:11" ht="15" customHeight="1">
      <c r="A35" s="1436"/>
      <c r="B35" s="1437"/>
      <c r="C35" s="1437"/>
      <c r="D35" s="1437"/>
      <c r="E35" s="1437"/>
      <c r="F35" s="1437"/>
      <c r="G35" s="1437"/>
      <c r="H35" s="1438"/>
      <c r="I35" s="1451"/>
      <c r="J35" s="1452"/>
      <c r="K35" s="1453"/>
    </row>
    <row r="36" spans="1:11" ht="15" customHeight="1">
      <c r="A36" s="571" t="s">
        <v>640</v>
      </c>
      <c r="B36" s="572"/>
      <c r="C36" s="572"/>
      <c r="D36" s="572"/>
      <c r="E36" s="572"/>
      <c r="F36" s="572"/>
      <c r="G36" s="572"/>
      <c r="H36" s="572"/>
      <c r="I36" s="572"/>
      <c r="J36" s="572"/>
      <c r="K36" s="573"/>
    </row>
    <row r="37" spans="1:11" ht="15" customHeight="1">
      <c r="A37" s="574"/>
      <c r="B37" s="575"/>
      <c r="C37" s="575"/>
      <c r="D37" s="575"/>
      <c r="E37" s="575"/>
      <c r="F37" s="575"/>
      <c r="G37" s="575"/>
      <c r="H37" s="575"/>
      <c r="I37" s="575"/>
      <c r="J37" s="575"/>
      <c r="K37" s="576"/>
    </row>
    <row r="38" spans="1:11" ht="15" customHeight="1">
      <c r="A38" s="574"/>
      <c r="B38" s="575"/>
      <c r="C38" s="575"/>
      <c r="D38" s="575"/>
      <c r="E38" s="575"/>
      <c r="F38" s="575"/>
      <c r="G38" s="575"/>
      <c r="H38" s="575"/>
      <c r="I38" s="575"/>
      <c r="J38" s="575"/>
      <c r="K38" s="576"/>
    </row>
    <row r="39" spans="1:11" ht="15" customHeight="1">
      <c r="A39" s="574"/>
      <c r="B39" s="575"/>
      <c r="C39" s="575"/>
      <c r="D39" s="575"/>
      <c r="E39" s="575"/>
      <c r="F39" s="575"/>
      <c r="G39" s="575"/>
      <c r="H39" s="575"/>
      <c r="I39" s="575"/>
      <c r="J39" s="575"/>
      <c r="K39" s="576"/>
    </row>
    <row r="40" spans="1:11" ht="15" customHeight="1">
      <c r="A40" s="574"/>
      <c r="B40" s="575"/>
      <c r="C40" s="575"/>
      <c r="D40" s="575"/>
      <c r="E40" s="575"/>
      <c r="F40" s="575"/>
      <c r="G40" s="575"/>
      <c r="H40" s="575"/>
      <c r="I40" s="575"/>
      <c r="J40" s="575"/>
      <c r="K40" s="576"/>
    </row>
    <row r="41" spans="1:11" ht="15" customHeight="1">
      <c r="A41" s="577"/>
      <c r="B41" s="578"/>
      <c r="C41" s="578"/>
      <c r="D41" s="578"/>
      <c r="E41" s="578"/>
      <c r="F41" s="578"/>
      <c r="G41" s="578"/>
      <c r="H41" s="578"/>
      <c r="I41" s="578"/>
      <c r="J41" s="578"/>
      <c r="K41" s="579"/>
    </row>
    <row r="42" spans="1:11">
      <c r="A42" s="163" t="s">
        <v>641</v>
      </c>
      <c r="B42" s="158"/>
      <c r="C42" s="158"/>
      <c r="D42" s="158"/>
      <c r="E42" s="158"/>
      <c r="F42" s="158"/>
      <c r="G42" s="158"/>
      <c r="H42" s="158"/>
      <c r="I42" s="158"/>
      <c r="J42" s="158"/>
      <c r="K42" s="158"/>
    </row>
    <row r="43" spans="1:11">
      <c r="A43" s="163" t="s">
        <v>642</v>
      </c>
      <c r="B43" s="158"/>
      <c r="C43" s="158"/>
      <c r="D43" s="158"/>
      <c r="E43" s="158"/>
      <c r="F43" s="158"/>
      <c r="G43" s="158"/>
      <c r="H43" s="158"/>
      <c r="I43" s="158"/>
      <c r="J43" s="158"/>
      <c r="K43" s="158"/>
    </row>
    <row r="44" spans="1:11">
      <c r="A44" s="163"/>
      <c r="B44" s="158"/>
      <c r="C44" s="158"/>
      <c r="D44" s="158"/>
      <c r="E44" s="158"/>
      <c r="F44" s="158"/>
      <c r="G44" s="158"/>
      <c r="H44" s="158"/>
      <c r="I44" s="158"/>
      <c r="J44" s="158"/>
      <c r="K44" s="158"/>
    </row>
    <row r="45" spans="1:11">
      <c r="B45" s="158"/>
      <c r="C45" s="158"/>
      <c r="D45" s="158"/>
      <c r="E45" s="158"/>
      <c r="F45" s="158"/>
      <c r="G45" s="158"/>
      <c r="H45" s="158"/>
      <c r="I45" s="158"/>
      <c r="J45" s="158"/>
      <c r="K45" s="158"/>
    </row>
    <row r="46" spans="1:11">
      <c r="A46" s="163"/>
      <c r="B46" s="158"/>
      <c r="C46" s="158"/>
      <c r="D46" s="158"/>
      <c r="E46" s="158"/>
      <c r="F46" s="158"/>
      <c r="G46" s="158"/>
      <c r="H46" s="158"/>
      <c r="I46" s="158"/>
      <c r="J46" s="158"/>
      <c r="K46" s="158"/>
    </row>
  </sheetData>
  <mergeCells count="93">
    <mergeCell ref="A35:H35"/>
    <mergeCell ref="I35:K35"/>
    <mergeCell ref="A32:H32"/>
    <mergeCell ref="I32:K32"/>
    <mergeCell ref="A33:H33"/>
    <mergeCell ref="I33:K33"/>
    <mergeCell ref="A34:H34"/>
    <mergeCell ref="I34:K34"/>
    <mergeCell ref="A29:H29"/>
    <mergeCell ref="I29:K29"/>
    <mergeCell ref="A30:H30"/>
    <mergeCell ref="I30:K30"/>
    <mergeCell ref="A31:H31"/>
    <mergeCell ref="I31:K31"/>
    <mergeCell ref="A28:H28"/>
    <mergeCell ref="I28:K28"/>
    <mergeCell ref="A24:B24"/>
    <mergeCell ref="D24:E24"/>
    <mergeCell ref="F24:H24"/>
    <mergeCell ref="I24:K24"/>
    <mergeCell ref="A25:B25"/>
    <mergeCell ref="D25:E25"/>
    <mergeCell ref="F25:H25"/>
    <mergeCell ref="I25:K25"/>
    <mergeCell ref="A26:B26"/>
    <mergeCell ref="D26:E26"/>
    <mergeCell ref="F26:H26"/>
    <mergeCell ref="I26:K26"/>
    <mergeCell ref="A27:K27"/>
    <mergeCell ref="A22:B22"/>
    <mergeCell ref="D22:E22"/>
    <mergeCell ref="F22:H22"/>
    <mergeCell ref="I22:K22"/>
    <mergeCell ref="A23:B23"/>
    <mergeCell ref="D23:E23"/>
    <mergeCell ref="F23:H23"/>
    <mergeCell ref="I23:K23"/>
    <mergeCell ref="A20:B20"/>
    <mergeCell ref="D20:E20"/>
    <mergeCell ref="F20:H20"/>
    <mergeCell ref="I20:K20"/>
    <mergeCell ref="A21:B21"/>
    <mergeCell ref="D21:E21"/>
    <mergeCell ref="F21:H21"/>
    <mergeCell ref="I21:K21"/>
    <mergeCell ref="A18:B18"/>
    <mergeCell ref="D18:E18"/>
    <mergeCell ref="F18:H18"/>
    <mergeCell ref="I18:K18"/>
    <mergeCell ref="A19:B19"/>
    <mergeCell ref="D19:E19"/>
    <mergeCell ref="F19:H19"/>
    <mergeCell ref="I19:K19"/>
    <mergeCell ref="A16:B16"/>
    <mergeCell ref="D16:E16"/>
    <mergeCell ref="F16:H16"/>
    <mergeCell ref="I16:K16"/>
    <mergeCell ref="A17:B17"/>
    <mergeCell ref="D17:E17"/>
    <mergeCell ref="F17:H17"/>
    <mergeCell ref="I17:K17"/>
    <mergeCell ref="A14:B14"/>
    <mergeCell ref="D14:E14"/>
    <mergeCell ref="F14:H14"/>
    <mergeCell ref="I14:K14"/>
    <mergeCell ref="A15:B15"/>
    <mergeCell ref="D15:E15"/>
    <mergeCell ref="F15:H15"/>
    <mergeCell ref="I15:K15"/>
    <mergeCell ref="A12:B12"/>
    <mergeCell ref="D12:E12"/>
    <mergeCell ref="F12:H12"/>
    <mergeCell ref="I12:K12"/>
    <mergeCell ref="A13:B13"/>
    <mergeCell ref="D13:E13"/>
    <mergeCell ref="F13:H13"/>
    <mergeCell ref="I13:K13"/>
    <mergeCell ref="A8:A9"/>
    <mergeCell ref="E8:F8"/>
    <mergeCell ref="B9:K9"/>
    <mergeCell ref="A10:K10"/>
    <mergeCell ref="A11:E11"/>
    <mergeCell ref="F11:H11"/>
    <mergeCell ref="I11:K11"/>
    <mergeCell ref="L1:M1"/>
    <mergeCell ref="E2:I2"/>
    <mergeCell ref="A4:D4"/>
    <mergeCell ref="E4:K4"/>
    <mergeCell ref="B5:G5"/>
    <mergeCell ref="H5:H7"/>
    <mergeCell ref="I5:K7"/>
    <mergeCell ref="A6:A7"/>
    <mergeCell ref="B6:G7"/>
  </mergeCells>
  <phoneticPr fontId="22"/>
  <hyperlinks>
    <hyperlink ref="L1" location="目次!A1" display="目次に戻る"/>
  </hyperlinks>
  <printOptions horizontalCentered="1"/>
  <pageMargins left="0.39370078740157483" right="0.39370078740157483" top="0.39370078740157483" bottom="0.19685039370078741" header="0.51181102362204722" footer="0.43307086614173229"/>
  <pageSetup paperSize="9" scale="91" orientation="portrait" blackAndWhite="1" r:id="rId1"/>
  <headerFooter alignWithMargins="0"/>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46"/>
  <sheetViews>
    <sheetView view="pageBreakPreview" zoomScaleNormal="100" zoomScaleSheetLayoutView="100" workbookViewId="0">
      <selection activeCell="I1" sqref="I1:J1"/>
    </sheetView>
  </sheetViews>
  <sheetFormatPr defaultColWidth="9" defaultRowHeight="13.5"/>
  <cols>
    <col min="1" max="1" width="8.625" style="159" customWidth="1"/>
    <col min="2" max="4" width="3.625" style="159" customWidth="1"/>
    <col min="5" max="5" width="8.625" style="159" customWidth="1"/>
    <col min="6" max="11" width="9.625" style="159" customWidth="1"/>
    <col min="12" max="16384" width="9" style="159"/>
  </cols>
  <sheetData>
    <row r="1" spans="1:14" ht="18.75" customHeight="1">
      <c r="A1" s="157"/>
      <c r="B1" s="158"/>
      <c r="C1" s="158"/>
      <c r="D1" s="158"/>
      <c r="E1" s="158"/>
      <c r="F1" s="158"/>
      <c r="G1" s="158"/>
      <c r="H1" s="158"/>
      <c r="I1" s="158"/>
      <c r="J1" s="158"/>
      <c r="K1" s="158"/>
      <c r="L1" s="1028" t="s">
        <v>374</v>
      </c>
      <c r="M1" s="1028"/>
    </row>
    <row r="2" spans="1:14" ht="17.25">
      <c r="A2" s="157"/>
      <c r="B2" s="158"/>
      <c r="C2" s="158"/>
      <c r="D2" s="158"/>
      <c r="E2" s="1390" t="s">
        <v>643</v>
      </c>
      <c r="F2" s="1390"/>
      <c r="G2" s="1390"/>
      <c r="H2" s="1390"/>
      <c r="I2" s="1390"/>
      <c r="J2" s="158"/>
      <c r="K2" s="158"/>
    </row>
    <row r="3" spans="1:14">
      <c r="A3" s="158"/>
      <c r="B3" s="158"/>
      <c r="C3" s="158"/>
      <c r="D3" s="158"/>
      <c r="E3" s="158"/>
      <c r="F3" s="158"/>
      <c r="G3" s="158"/>
      <c r="H3" s="158"/>
      <c r="I3" s="158"/>
      <c r="J3" s="158"/>
      <c r="K3" s="158"/>
    </row>
    <row r="4" spans="1:14" ht="15" customHeight="1">
      <c r="A4" s="1391" t="s">
        <v>630</v>
      </c>
      <c r="B4" s="1392"/>
      <c r="C4" s="1392"/>
      <c r="D4" s="1393"/>
      <c r="E4" s="1394" t="str">
        <f>IF(基本情報入力シート!$D$23="","",基本情報入力シート!$D$23)</f>
        <v/>
      </c>
      <c r="F4" s="1395"/>
      <c r="G4" s="1395"/>
      <c r="H4" s="1395"/>
      <c r="I4" s="1395"/>
      <c r="J4" s="1395"/>
      <c r="K4" s="1396"/>
    </row>
    <row r="5" spans="1:14" ht="15" customHeight="1">
      <c r="A5" s="160" t="s">
        <v>25</v>
      </c>
      <c r="B5" s="1397" t="str">
        <f>IF(付表10!$C$69="","",付表10!$C$69)</f>
        <v/>
      </c>
      <c r="C5" s="1397"/>
      <c r="D5" s="1397"/>
      <c r="E5" s="1397"/>
      <c r="F5" s="1397"/>
      <c r="G5" s="1397"/>
      <c r="H5" s="1398" t="s">
        <v>400</v>
      </c>
      <c r="I5" s="1401" t="str">
        <f>IF(付表10!$G$69="","",付表10!$G$69)</f>
        <v/>
      </c>
      <c r="J5" s="1402"/>
      <c r="K5" s="1403"/>
    </row>
    <row r="6" spans="1:14" ht="15" customHeight="1">
      <c r="A6" s="1398" t="s">
        <v>402</v>
      </c>
      <c r="B6" s="1404" t="str">
        <f>IF(付表10!$C$70="","",付表10!$C$70)</f>
        <v/>
      </c>
      <c r="C6" s="1404"/>
      <c r="D6" s="1404"/>
      <c r="E6" s="1404"/>
      <c r="F6" s="1404"/>
      <c r="G6" s="1404"/>
      <c r="H6" s="1399"/>
      <c r="I6" s="1401"/>
      <c r="J6" s="1402"/>
      <c r="K6" s="1403"/>
    </row>
    <row r="7" spans="1:14" ht="15" customHeight="1">
      <c r="A7" s="1400"/>
      <c r="B7" s="1404"/>
      <c r="C7" s="1404"/>
      <c r="D7" s="1404"/>
      <c r="E7" s="1404"/>
      <c r="F7" s="1404"/>
      <c r="G7" s="1404"/>
      <c r="H7" s="1400"/>
      <c r="I7" s="1401"/>
      <c r="J7" s="1402"/>
      <c r="K7" s="1403"/>
      <c r="L7" s="161"/>
    </row>
    <row r="8" spans="1:14" ht="15" customHeight="1">
      <c r="A8" s="1398" t="s">
        <v>631</v>
      </c>
      <c r="B8" s="153" t="s">
        <v>586</v>
      </c>
      <c r="C8" s="154"/>
      <c r="D8" s="154"/>
      <c r="E8" s="1405" t="str">
        <f>IF(付表10!$D$71="","",付表10!$D$71)</f>
        <v/>
      </c>
      <c r="F8" s="1405"/>
      <c r="G8" s="154" t="s">
        <v>587</v>
      </c>
      <c r="H8" s="156"/>
      <c r="I8" s="154"/>
      <c r="J8" s="154"/>
      <c r="K8" s="155"/>
      <c r="L8" s="162"/>
      <c r="M8" s="151"/>
      <c r="N8" s="151"/>
    </row>
    <row r="9" spans="1:14" ht="15" customHeight="1">
      <c r="A9" s="1400"/>
      <c r="B9" s="1406" t="str">
        <f>IF(付表10!$C$72="","",付表10!$C$72)</f>
        <v/>
      </c>
      <c r="C9" s="1407"/>
      <c r="D9" s="1407"/>
      <c r="E9" s="1407"/>
      <c r="F9" s="1407"/>
      <c r="G9" s="1407"/>
      <c r="H9" s="1407"/>
      <c r="I9" s="1407"/>
      <c r="J9" s="1407"/>
      <c r="K9" s="1408"/>
    </row>
    <row r="10" spans="1:14" ht="15" customHeight="1">
      <c r="A10" s="1409" t="s">
        <v>632</v>
      </c>
      <c r="B10" s="1410"/>
      <c r="C10" s="1410"/>
      <c r="D10" s="1410"/>
      <c r="E10" s="1410"/>
      <c r="F10" s="1410"/>
      <c r="G10" s="1410"/>
      <c r="H10" s="1410"/>
      <c r="I10" s="1410"/>
      <c r="J10" s="1410"/>
      <c r="K10" s="1411"/>
    </row>
    <row r="11" spans="1:14" ht="15" customHeight="1">
      <c r="A11" s="1412" t="s">
        <v>633</v>
      </c>
      <c r="B11" s="1413"/>
      <c r="C11" s="1413"/>
      <c r="D11" s="1413"/>
      <c r="E11" s="1414"/>
      <c r="F11" s="1412" t="s">
        <v>634</v>
      </c>
      <c r="G11" s="1413"/>
      <c r="H11" s="1414"/>
      <c r="I11" s="1413" t="s">
        <v>635</v>
      </c>
      <c r="J11" s="1413"/>
      <c r="K11" s="1414"/>
    </row>
    <row r="12" spans="1:14" ht="15" customHeight="1">
      <c r="A12" s="1415"/>
      <c r="B12" s="1416"/>
      <c r="C12" s="566" t="s">
        <v>1158</v>
      </c>
      <c r="D12" s="1416"/>
      <c r="E12" s="1417"/>
      <c r="F12" s="1418"/>
      <c r="G12" s="1419"/>
      <c r="H12" s="1420"/>
      <c r="I12" s="1419"/>
      <c r="J12" s="1419"/>
      <c r="K12" s="1420"/>
    </row>
    <row r="13" spans="1:14" ht="15" customHeight="1">
      <c r="A13" s="1421"/>
      <c r="B13" s="1422"/>
      <c r="C13" s="567" t="s">
        <v>636</v>
      </c>
      <c r="D13" s="1422"/>
      <c r="E13" s="1423"/>
      <c r="F13" s="1424"/>
      <c r="G13" s="1425"/>
      <c r="H13" s="1426"/>
      <c r="I13" s="1425"/>
      <c r="J13" s="1425"/>
      <c r="K13" s="1426"/>
      <c r="N13" s="164"/>
    </row>
    <row r="14" spans="1:14" ht="15" customHeight="1">
      <c r="A14" s="1421"/>
      <c r="B14" s="1422"/>
      <c r="C14" s="568" t="s">
        <v>636</v>
      </c>
      <c r="D14" s="1422"/>
      <c r="E14" s="1423"/>
      <c r="F14" s="1427"/>
      <c r="G14" s="1428"/>
      <c r="H14" s="1429"/>
      <c r="I14" s="1428"/>
      <c r="J14" s="1428"/>
      <c r="K14" s="1429"/>
    </row>
    <row r="15" spans="1:14" ht="15" customHeight="1">
      <c r="A15" s="1421"/>
      <c r="B15" s="1422"/>
      <c r="C15" s="569" t="s">
        <v>636</v>
      </c>
      <c r="D15" s="1422"/>
      <c r="E15" s="1423"/>
      <c r="F15" s="1430"/>
      <c r="G15" s="1431"/>
      <c r="H15" s="1432"/>
      <c r="I15" s="1431"/>
      <c r="J15" s="1431"/>
      <c r="K15" s="1432"/>
    </row>
    <row r="16" spans="1:14" ht="15" customHeight="1">
      <c r="A16" s="1421"/>
      <c r="B16" s="1422"/>
      <c r="C16" s="569" t="s">
        <v>636</v>
      </c>
      <c r="D16" s="1422"/>
      <c r="E16" s="1423"/>
      <c r="F16" s="1430"/>
      <c r="G16" s="1431"/>
      <c r="H16" s="1432"/>
      <c r="I16" s="1431"/>
      <c r="J16" s="1431"/>
      <c r="K16" s="1432"/>
    </row>
    <row r="17" spans="1:11" ht="15" customHeight="1">
      <c r="A17" s="1421"/>
      <c r="B17" s="1422"/>
      <c r="C17" s="569" t="s">
        <v>636</v>
      </c>
      <c r="D17" s="1422"/>
      <c r="E17" s="1423"/>
      <c r="F17" s="1430"/>
      <c r="G17" s="1431"/>
      <c r="H17" s="1432"/>
      <c r="I17" s="1431"/>
      <c r="J17" s="1431"/>
      <c r="K17" s="1432"/>
    </row>
    <row r="18" spans="1:11" ht="15" customHeight="1">
      <c r="A18" s="1421"/>
      <c r="B18" s="1422"/>
      <c r="C18" s="569" t="s">
        <v>636</v>
      </c>
      <c r="D18" s="1422"/>
      <c r="E18" s="1423"/>
      <c r="F18" s="1430"/>
      <c r="G18" s="1431"/>
      <c r="H18" s="1432"/>
      <c r="I18" s="1431"/>
      <c r="J18" s="1431"/>
      <c r="K18" s="1432"/>
    </row>
    <row r="19" spans="1:11" ht="15" customHeight="1">
      <c r="A19" s="1421"/>
      <c r="B19" s="1422"/>
      <c r="C19" s="569" t="s">
        <v>636</v>
      </c>
      <c r="D19" s="1422"/>
      <c r="E19" s="1423"/>
      <c r="F19" s="1430"/>
      <c r="G19" s="1431"/>
      <c r="H19" s="1432"/>
      <c r="I19" s="1431"/>
      <c r="J19" s="1431"/>
      <c r="K19" s="1432"/>
    </row>
    <row r="20" spans="1:11" ht="15" customHeight="1">
      <c r="A20" s="1421"/>
      <c r="B20" s="1422"/>
      <c r="C20" s="569" t="s">
        <v>636</v>
      </c>
      <c r="D20" s="1422"/>
      <c r="E20" s="1423"/>
      <c r="F20" s="1430"/>
      <c r="G20" s="1431"/>
      <c r="H20" s="1432"/>
      <c r="I20" s="1431"/>
      <c r="J20" s="1431"/>
      <c r="K20" s="1432"/>
    </row>
    <row r="21" spans="1:11" ht="15" customHeight="1">
      <c r="A21" s="1421"/>
      <c r="B21" s="1422"/>
      <c r="C21" s="569" t="s">
        <v>636</v>
      </c>
      <c r="D21" s="1422"/>
      <c r="E21" s="1423"/>
      <c r="F21" s="1430"/>
      <c r="G21" s="1431"/>
      <c r="H21" s="1432"/>
      <c r="I21" s="1431"/>
      <c r="J21" s="1431"/>
      <c r="K21" s="1432"/>
    </row>
    <row r="22" spans="1:11" ht="15" customHeight="1">
      <c r="A22" s="1421"/>
      <c r="B22" s="1422"/>
      <c r="C22" s="569" t="s">
        <v>636</v>
      </c>
      <c r="D22" s="1422"/>
      <c r="E22" s="1423"/>
      <c r="F22" s="1430"/>
      <c r="G22" s="1431"/>
      <c r="H22" s="1432"/>
      <c r="I22" s="1431"/>
      <c r="J22" s="1431"/>
      <c r="K22" s="1432"/>
    </row>
    <row r="23" spans="1:11" ht="15" customHeight="1">
      <c r="A23" s="1421"/>
      <c r="B23" s="1422"/>
      <c r="C23" s="569" t="s">
        <v>636</v>
      </c>
      <c r="D23" s="1422"/>
      <c r="E23" s="1423"/>
      <c r="F23" s="1430"/>
      <c r="G23" s="1431"/>
      <c r="H23" s="1432"/>
      <c r="I23" s="1431"/>
      <c r="J23" s="1431"/>
      <c r="K23" s="1432"/>
    </row>
    <row r="24" spans="1:11" ht="15" customHeight="1">
      <c r="A24" s="1421"/>
      <c r="B24" s="1422"/>
      <c r="C24" s="569" t="s">
        <v>636</v>
      </c>
      <c r="D24" s="1422"/>
      <c r="E24" s="1423"/>
      <c r="F24" s="1430"/>
      <c r="G24" s="1431"/>
      <c r="H24" s="1432"/>
      <c r="I24" s="1431"/>
      <c r="J24" s="1431"/>
      <c r="K24" s="1432"/>
    </row>
    <row r="25" spans="1:11" ht="15" customHeight="1">
      <c r="A25" s="1421"/>
      <c r="B25" s="1422"/>
      <c r="C25" s="569" t="s">
        <v>636</v>
      </c>
      <c r="D25" s="1422"/>
      <c r="E25" s="1423"/>
      <c r="F25" s="1430"/>
      <c r="G25" s="1431"/>
      <c r="H25" s="1432"/>
      <c r="I25" s="1431"/>
      <c r="J25" s="1431"/>
      <c r="K25" s="1432"/>
    </row>
    <row r="26" spans="1:11" ht="15" customHeight="1">
      <c r="A26" s="1433"/>
      <c r="B26" s="1434"/>
      <c r="C26" s="570" t="s">
        <v>636</v>
      </c>
      <c r="D26" s="1434"/>
      <c r="E26" s="1435"/>
      <c r="F26" s="1436"/>
      <c r="G26" s="1437"/>
      <c r="H26" s="1438"/>
      <c r="I26" s="1436"/>
      <c r="J26" s="1437"/>
      <c r="K26" s="1438"/>
    </row>
    <row r="27" spans="1:11" ht="15" customHeight="1">
      <c r="A27" s="1412" t="s">
        <v>637</v>
      </c>
      <c r="B27" s="1413"/>
      <c r="C27" s="1413"/>
      <c r="D27" s="1413"/>
      <c r="E27" s="1413"/>
      <c r="F27" s="1413"/>
      <c r="G27" s="1413"/>
      <c r="H27" s="1413"/>
      <c r="I27" s="1413"/>
      <c r="J27" s="1413"/>
      <c r="K27" s="1414"/>
    </row>
    <row r="28" spans="1:11" ht="15" customHeight="1">
      <c r="A28" s="1412" t="s">
        <v>638</v>
      </c>
      <c r="B28" s="1413"/>
      <c r="C28" s="1413"/>
      <c r="D28" s="1413"/>
      <c r="E28" s="1413"/>
      <c r="F28" s="1413"/>
      <c r="G28" s="1413"/>
      <c r="H28" s="1414"/>
      <c r="I28" s="1412" t="s">
        <v>639</v>
      </c>
      <c r="J28" s="1413"/>
      <c r="K28" s="1414"/>
    </row>
    <row r="29" spans="1:11" ht="15" customHeight="1">
      <c r="A29" s="1439"/>
      <c r="B29" s="1440"/>
      <c r="C29" s="1440"/>
      <c r="D29" s="1440"/>
      <c r="E29" s="1440"/>
      <c r="F29" s="1440"/>
      <c r="G29" s="1440"/>
      <c r="H29" s="1441"/>
      <c r="I29" s="1442"/>
      <c r="J29" s="1443"/>
      <c r="K29" s="1444"/>
    </row>
    <row r="30" spans="1:11" ht="15" customHeight="1">
      <c r="A30" s="1445"/>
      <c r="B30" s="1446"/>
      <c r="C30" s="1446"/>
      <c r="D30" s="1446"/>
      <c r="E30" s="1446"/>
      <c r="F30" s="1446"/>
      <c r="G30" s="1446"/>
      <c r="H30" s="1447"/>
      <c r="I30" s="1448"/>
      <c r="J30" s="1449"/>
      <c r="K30" s="1450"/>
    </row>
    <row r="31" spans="1:11" ht="15" customHeight="1">
      <c r="A31" s="1445"/>
      <c r="B31" s="1446"/>
      <c r="C31" s="1446"/>
      <c r="D31" s="1446"/>
      <c r="E31" s="1446"/>
      <c r="F31" s="1446"/>
      <c r="G31" s="1446"/>
      <c r="H31" s="1447"/>
      <c r="I31" s="1448"/>
      <c r="J31" s="1449"/>
      <c r="K31" s="1450"/>
    </row>
    <row r="32" spans="1:11" ht="15" customHeight="1">
      <c r="A32" s="1445"/>
      <c r="B32" s="1446"/>
      <c r="C32" s="1446"/>
      <c r="D32" s="1446"/>
      <c r="E32" s="1446"/>
      <c r="F32" s="1446"/>
      <c r="G32" s="1446"/>
      <c r="H32" s="1447"/>
      <c r="I32" s="1448"/>
      <c r="J32" s="1449"/>
      <c r="K32" s="1450"/>
    </row>
    <row r="33" spans="1:11" ht="15" customHeight="1">
      <c r="A33" s="1445"/>
      <c r="B33" s="1446"/>
      <c r="C33" s="1446"/>
      <c r="D33" s="1446"/>
      <c r="E33" s="1446"/>
      <c r="F33" s="1446"/>
      <c r="G33" s="1446"/>
      <c r="H33" s="1447"/>
      <c r="I33" s="1448"/>
      <c r="J33" s="1449"/>
      <c r="K33" s="1450"/>
    </row>
    <row r="34" spans="1:11" ht="15" customHeight="1">
      <c r="A34" s="1445"/>
      <c r="B34" s="1446"/>
      <c r="C34" s="1446"/>
      <c r="D34" s="1446"/>
      <c r="E34" s="1446"/>
      <c r="F34" s="1446"/>
      <c r="G34" s="1446"/>
      <c r="H34" s="1447"/>
      <c r="I34" s="1448"/>
      <c r="J34" s="1449"/>
      <c r="K34" s="1450"/>
    </row>
    <row r="35" spans="1:11" ht="15" customHeight="1">
      <c r="A35" s="1436"/>
      <c r="B35" s="1437"/>
      <c r="C35" s="1437"/>
      <c r="D35" s="1437"/>
      <c r="E35" s="1437"/>
      <c r="F35" s="1437"/>
      <c r="G35" s="1437"/>
      <c r="H35" s="1438"/>
      <c r="I35" s="1451"/>
      <c r="J35" s="1452"/>
      <c r="K35" s="1453"/>
    </row>
    <row r="36" spans="1:11" ht="15" customHeight="1">
      <c r="A36" s="571" t="s">
        <v>640</v>
      </c>
      <c r="B36" s="572"/>
      <c r="C36" s="572"/>
      <c r="D36" s="572"/>
      <c r="E36" s="572"/>
      <c r="F36" s="572"/>
      <c r="G36" s="572"/>
      <c r="H36" s="572"/>
      <c r="I36" s="572"/>
      <c r="J36" s="572"/>
      <c r="K36" s="573"/>
    </row>
    <row r="37" spans="1:11" ht="15" customHeight="1">
      <c r="A37" s="574"/>
      <c r="B37" s="575"/>
      <c r="C37" s="575"/>
      <c r="D37" s="575"/>
      <c r="E37" s="575"/>
      <c r="F37" s="575"/>
      <c r="G37" s="575"/>
      <c r="H37" s="575"/>
      <c r="I37" s="575"/>
      <c r="J37" s="575"/>
      <c r="K37" s="576"/>
    </row>
    <row r="38" spans="1:11" ht="15" customHeight="1">
      <c r="A38" s="574"/>
      <c r="B38" s="575"/>
      <c r="C38" s="575"/>
      <c r="D38" s="575"/>
      <c r="E38" s="575"/>
      <c r="F38" s="575"/>
      <c r="G38" s="575"/>
      <c r="H38" s="575"/>
      <c r="I38" s="575"/>
      <c r="J38" s="575"/>
      <c r="K38" s="576"/>
    </row>
    <row r="39" spans="1:11" ht="15" customHeight="1">
      <c r="A39" s="574"/>
      <c r="B39" s="575"/>
      <c r="C39" s="575"/>
      <c r="D39" s="575"/>
      <c r="E39" s="575"/>
      <c r="F39" s="575"/>
      <c r="G39" s="575"/>
      <c r="H39" s="575"/>
      <c r="I39" s="575"/>
      <c r="J39" s="575"/>
      <c r="K39" s="576"/>
    </row>
    <row r="40" spans="1:11" ht="15" customHeight="1">
      <c r="A40" s="574"/>
      <c r="B40" s="575"/>
      <c r="C40" s="575"/>
      <c r="D40" s="575"/>
      <c r="E40" s="575"/>
      <c r="F40" s="575"/>
      <c r="G40" s="575"/>
      <c r="H40" s="575"/>
      <c r="I40" s="575"/>
      <c r="J40" s="575"/>
      <c r="K40" s="576"/>
    </row>
    <row r="41" spans="1:11" ht="15" customHeight="1">
      <c r="A41" s="577"/>
      <c r="B41" s="578"/>
      <c r="C41" s="578"/>
      <c r="D41" s="578"/>
      <c r="E41" s="578"/>
      <c r="F41" s="578"/>
      <c r="G41" s="578"/>
      <c r="H41" s="578"/>
      <c r="I41" s="578"/>
      <c r="J41" s="578"/>
      <c r="K41" s="579"/>
    </row>
    <row r="42" spans="1:11">
      <c r="A42" s="163" t="s">
        <v>641</v>
      </c>
      <c r="B42" s="158"/>
      <c r="C42" s="158"/>
      <c r="D42" s="158"/>
      <c r="E42" s="158"/>
      <c r="F42" s="158"/>
      <c r="G42" s="158"/>
      <c r="H42" s="158"/>
      <c r="I42" s="158"/>
      <c r="J42" s="158"/>
      <c r="K42" s="158"/>
    </row>
    <row r="43" spans="1:11">
      <c r="A43" s="163" t="s">
        <v>642</v>
      </c>
      <c r="B43" s="158"/>
      <c r="C43" s="158"/>
      <c r="D43" s="158"/>
      <c r="E43" s="158"/>
      <c r="F43" s="158"/>
      <c r="G43" s="158"/>
      <c r="H43" s="158"/>
      <c r="I43" s="158"/>
      <c r="J43" s="158"/>
      <c r="K43" s="158"/>
    </row>
    <row r="44" spans="1:11">
      <c r="A44" s="163"/>
      <c r="B44" s="158"/>
      <c r="C44" s="158"/>
      <c r="D44" s="158"/>
      <c r="E44" s="158"/>
      <c r="F44" s="158"/>
      <c r="G44" s="158"/>
      <c r="H44" s="158"/>
      <c r="I44" s="158"/>
      <c r="J44" s="158"/>
      <c r="K44" s="158"/>
    </row>
    <row r="45" spans="1:11">
      <c r="B45" s="158"/>
      <c r="C45" s="158"/>
      <c r="D45" s="158"/>
      <c r="E45" s="158"/>
      <c r="F45" s="158"/>
      <c r="G45" s="158"/>
      <c r="H45" s="158"/>
      <c r="I45" s="158"/>
      <c r="J45" s="158"/>
      <c r="K45" s="158"/>
    </row>
    <row r="46" spans="1:11">
      <c r="A46" s="163"/>
      <c r="B46" s="158"/>
      <c r="C46" s="158"/>
      <c r="D46" s="158"/>
      <c r="E46" s="158"/>
      <c r="F46" s="158"/>
      <c r="G46" s="158"/>
      <c r="H46" s="158"/>
      <c r="I46" s="158"/>
      <c r="J46" s="158"/>
      <c r="K46" s="158"/>
    </row>
  </sheetData>
  <mergeCells count="93">
    <mergeCell ref="A35:H35"/>
    <mergeCell ref="I35:K35"/>
    <mergeCell ref="A32:H32"/>
    <mergeCell ref="I32:K32"/>
    <mergeCell ref="A33:H33"/>
    <mergeCell ref="I33:K33"/>
    <mergeCell ref="A34:H34"/>
    <mergeCell ref="I34:K34"/>
    <mergeCell ref="A29:H29"/>
    <mergeCell ref="I29:K29"/>
    <mergeCell ref="A30:H30"/>
    <mergeCell ref="I30:K30"/>
    <mergeCell ref="A31:H31"/>
    <mergeCell ref="I31:K31"/>
    <mergeCell ref="A28:H28"/>
    <mergeCell ref="I28:K28"/>
    <mergeCell ref="A24:B24"/>
    <mergeCell ref="D24:E24"/>
    <mergeCell ref="F24:H24"/>
    <mergeCell ref="I24:K24"/>
    <mergeCell ref="A25:B25"/>
    <mergeCell ref="D25:E25"/>
    <mergeCell ref="F25:H25"/>
    <mergeCell ref="I25:K25"/>
    <mergeCell ref="A26:B26"/>
    <mergeCell ref="D26:E26"/>
    <mergeCell ref="F26:H26"/>
    <mergeCell ref="I26:K26"/>
    <mergeCell ref="A27:K27"/>
    <mergeCell ref="A22:B22"/>
    <mergeCell ref="D22:E22"/>
    <mergeCell ref="F22:H22"/>
    <mergeCell ref="I22:K22"/>
    <mergeCell ref="A23:B23"/>
    <mergeCell ref="D23:E23"/>
    <mergeCell ref="F23:H23"/>
    <mergeCell ref="I23:K23"/>
    <mergeCell ref="A20:B20"/>
    <mergeCell ref="D20:E20"/>
    <mergeCell ref="F20:H20"/>
    <mergeCell ref="I20:K20"/>
    <mergeCell ref="A21:B21"/>
    <mergeCell ref="D21:E21"/>
    <mergeCell ref="F21:H21"/>
    <mergeCell ref="I21:K21"/>
    <mergeCell ref="A18:B18"/>
    <mergeCell ref="D18:E18"/>
    <mergeCell ref="F18:H18"/>
    <mergeCell ref="I18:K18"/>
    <mergeCell ref="A19:B19"/>
    <mergeCell ref="D19:E19"/>
    <mergeCell ref="F19:H19"/>
    <mergeCell ref="I19:K19"/>
    <mergeCell ref="A16:B16"/>
    <mergeCell ref="D16:E16"/>
    <mergeCell ref="F16:H16"/>
    <mergeCell ref="I16:K16"/>
    <mergeCell ref="A17:B17"/>
    <mergeCell ref="D17:E17"/>
    <mergeCell ref="F17:H17"/>
    <mergeCell ref="I17:K17"/>
    <mergeCell ref="A14:B14"/>
    <mergeCell ref="D14:E14"/>
    <mergeCell ref="F14:H14"/>
    <mergeCell ref="I14:K14"/>
    <mergeCell ref="A15:B15"/>
    <mergeCell ref="D15:E15"/>
    <mergeCell ref="F15:H15"/>
    <mergeCell ref="I15:K15"/>
    <mergeCell ref="A12:B12"/>
    <mergeCell ref="D12:E12"/>
    <mergeCell ref="F12:H12"/>
    <mergeCell ref="I12:K12"/>
    <mergeCell ref="A13:B13"/>
    <mergeCell ref="D13:E13"/>
    <mergeCell ref="F13:H13"/>
    <mergeCell ref="I13:K13"/>
    <mergeCell ref="A8:A9"/>
    <mergeCell ref="E8:F8"/>
    <mergeCell ref="B9:K9"/>
    <mergeCell ref="A10:K10"/>
    <mergeCell ref="A11:E11"/>
    <mergeCell ref="F11:H11"/>
    <mergeCell ref="I11:K11"/>
    <mergeCell ref="L1:M1"/>
    <mergeCell ref="E2:I2"/>
    <mergeCell ref="A4:D4"/>
    <mergeCell ref="E4:K4"/>
    <mergeCell ref="B5:G5"/>
    <mergeCell ref="H5:H7"/>
    <mergeCell ref="I5:K7"/>
    <mergeCell ref="A6:A7"/>
    <mergeCell ref="B6:G7"/>
  </mergeCells>
  <phoneticPr fontId="22"/>
  <hyperlinks>
    <hyperlink ref="L1" location="目次!A1" display="目次に戻る"/>
  </hyperlinks>
  <printOptions horizontalCentered="1"/>
  <pageMargins left="0.39370078740157483" right="0.39370078740157483" top="0.39370078740157483" bottom="0.19685039370078741" header="0.51181102362204722" footer="0.43307086614173229"/>
  <pageSetup paperSize="9" scale="91" orientation="portrait" blackAndWhite="1" r:id="rId1"/>
  <headerFooter alignWithMargins="0"/>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46"/>
  <sheetViews>
    <sheetView view="pageBreakPreview" zoomScaleNormal="100" zoomScaleSheetLayoutView="100" workbookViewId="0">
      <selection activeCell="I1" sqref="I1:J1"/>
    </sheetView>
  </sheetViews>
  <sheetFormatPr defaultColWidth="9" defaultRowHeight="13.5"/>
  <cols>
    <col min="1" max="1" width="8.625" style="159" customWidth="1"/>
    <col min="2" max="4" width="3.625" style="159" customWidth="1"/>
    <col min="5" max="5" width="8.625" style="159" customWidth="1"/>
    <col min="6" max="11" width="9.625" style="159" customWidth="1"/>
    <col min="12" max="16384" width="9" style="159"/>
  </cols>
  <sheetData>
    <row r="1" spans="1:14" ht="18.75" customHeight="1">
      <c r="A1" s="157"/>
      <c r="B1" s="158"/>
      <c r="C1" s="158"/>
      <c r="D1" s="158"/>
      <c r="E1" s="158"/>
      <c r="F1" s="158"/>
      <c r="G1" s="158"/>
      <c r="H1" s="158"/>
      <c r="I1" s="158"/>
      <c r="J1" s="158"/>
      <c r="K1" s="158"/>
      <c r="L1" s="1028" t="s">
        <v>374</v>
      </c>
      <c r="M1" s="1028"/>
    </row>
    <row r="2" spans="1:14" ht="17.25">
      <c r="A2" s="157"/>
      <c r="B2" s="158"/>
      <c r="C2" s="158"/>
      <c r="D2" s="158"/>
      <c r="E2" s="1390" t="s">
        <v>643</v>
      </c>
      <c r="F2" s="1390"/>
      <c r="G2" s="1390"/>
      <c r="H2" s="1390"/>
      <c r="I2" s="1390"/>
      <c r="J2" s="158"/>
      <c r="K2" s="158"/>
    </row>
    <row r="3" spans="1:14">
      <c r="A3" s="158"/>
      <c r="B3" s="158"/>
      <c r="C3" s="158"/>
      <c r="D3" s="158"/>
      <c r="E3" s="158"/>
      <c r="F3" s="158"/>
      <c r="G3" s="158"/>
      <c r="H3" s="158"/>
      <c r="I3" s="158"/>
      <c r="J3" s="158"/>
      <c r="K3" s="158"/>
    </row>
    <row r="4" spans="1:14" ht="15" customHeight="1">
      <c r="A4" s="1391" t="s">
        <v>630</v>
      </c>
      <c r="B4" s="1392"/>
      <c r="C4" s="1392"/>
      <c r="D4" s="1393"/>
      <c r="E4" s="1394" t="str">
        <f>IF(基本情報入力シート!$D$23="","",基本情報入力シート!$D$23)</f>
        <v/>
      </c>
      <c r="F4" s="1395"/>
      <c r="G4" s="1395"/>
      <c r="H4" s="1395"/>
      <c r="I4" s="1395"/>
      <c r="J4" s="1395"/>
      <c r="K4" s="1396"/>
    </row>
    <row r="5" spans="1:14" ht="15" customHeight="1">
      <c r="A5" s="160" t="s">
        <v>25</v>
      </c>
      <c r="B5" s="1397" t="str">
        <f>IF(付表10!$C$74="","",付表10!$C$74)</f>
        <v/>
      </c>
      <c r="C5" s="1397"/>
      <c r="D5" s="1397"/>
      <c r="E5" s="1397"/>
      <c r="F5" s="1397"/>
      <c r="G5" s="1397"/>
      <c r="H5" s="1398" t="s">
        <v>400</v>
      </c>
      <c r="I5" s="1401" t="str">
        <f>IF(付表10!$G$74="","",付表10!$G$74)</f>
        <v/>
      </c>
      <c r="J5" s="1402"/>
      <c r="K5" s="1403"/>
    </row>
    <row r="6" spans="1:14" ht="15" customHeight="1">
      <c r="A6" s="1398" t="s">
        <v>402</v>
      </c>
      <c r="B6" s="1404" t="str">
        <f>IF(付表10!$C$75="","",付表10!$C$75)</f>
        <v/>
      </c>
      <c r="C6" s="1404"/>
      <c r="D6" s="1404"/>
      <c r="E6" s="1404"/>
      <c r="F6" s="1404"/>
      <c r="G6" s="1404"/>
      <c r="H6" s="1399"/>
      <c r="I6" s="1401"/>
      <c r="J6" s="1402"/>
      <c r="K6" s="1403"/>
    </row>
    <row r="7" spans="1:14" ht="15" customHeight="1">
      <c r="A7" s="1400"/>
      <c r="B7" s="1404"/>
      <c r="C7" s="1404"/>
      <c r="D7" s="1404"/>
      <c r="E7" s="1404"/>
      <c r="F7" s="1404"/>
      <c r="G7" s="1404"/>
      <c r="H7" s="1400"/>
      <c r="I7" s="1401"/>
      <c r="J7" s="1402"/>
      <c r="K7" s="1403"/>
      <c r="L7" s="161"/>
    </row>
    <row r="8" spans="1:14" ht="15" customHeight="1">
      <c r="A8" s="1398" t="s">
        <v>631</v>
      </c>
      <c r="B8" s="153" t="s">
        <v>586</v>
      </c>
      <c r="C8" s="154"/>
      <c r="D8" s="154"/>
      <c r="E8" s="1405" t="str">
        <f>IF(付表10!$D$76="","",付表10!$D$76)</f>
        <v/>
      </c>
      <c r="F8" s="1405"/>
      <c r="G8" s="154" t="s">
        <v>587</v>
      </c>
      <c r="H8" s="156"/>
      <c r="I8" s="154"/>
      <c r="J8" s="154"/>
      <c r="K8" s="155"/>
      <c r="L8" s="162"/>
      <c r="M8" s="151"/>
      <c r="N8" s="151"/>
    </row>
    <row r="9" spans="1:14" ht="15" customHeight="1">
      <c r="A9" s="1400"/>
      <c r="B9" s="1406" t="str">
        <f>IF(付表10!$C$77="","",付表10!$C$77)</f>
        <v/>
      </c>
      <c r="C9" s="1407"/>
      <c r="D9" s="1407"/>
      <c r="E9" s="1407"/>
      <c r="F9" s="1407"/>
      <c r="G9" s="1407"/>
      <c r="H9" s="1407"/>
      <c r="I9" s="1407"/>
      <c r="J9" s="1407"/>
      <c r="K9" s="1408"/>
    </row>
    <row r="10" spans="1:14" ht="15" customHeight="1">
      <c r="A10" s="1409" t="s">
        <v>632</v>
      </c>
      <c r="B10" s="1410"/>
      <c r="C10" s="1410"/>
      <c r="D10" s="1410"/>
      <c r="E10" s="1410"/>
      <c r="F10" s="1410"/>
      <c r="G10" s="1410"/>
      <c r="H10" s="1410"/>
      <c r="I10" s="1410"/>
      <c r="J10" s="1410"/>
      <c r="K10" s="1411"/>
    </row>
    <row r="11" spans="1:14" ht="15" customHeight="1">
      <c r="A11" s="1412" t="s">
        <v>633</v>
      </c>
      <c r="B11" s="1413"/>
      <c r="C11" s="1413"/>
      <c r="D11" s="1413"/>
      <c r="E11" s="1414"/>
      <c r="F11" s="1412" t="s">
        <v>634</v>
      </c>
      <c r="G11" s="1413"/>
      <c r="H11" s="1414"/>
      <c r="I11" s="1413" t="s">
        <v>635</v>
      </c>
      <c r="J11" s="1413"/>
      <c r="K11" s="1414"/>
    </row>
    <row r="12" spans="1:14" ht="15" customHeight="1">
      <c r="A12" s="1415"/>
      <c r="B12" s="1416"/>
      <c r="C12" s="566" t="s">
        <v>1158</v>
      </c>
      <c r="D12" s="1416"/>
      <c r="E12" s="1417"/>
      <c r="F12" s="1418"/>
      <c r="G12" s="1419"/>
      <c r="H12" s="1420"/>
      <c r="I12" s="1419"/>
      <c r="J12" s="1419"/>
      <c r="K12" s="1420"/>
    </row>
    <row r="13" spans="1:14" ht="15" customHeight="1">
      <c r="A13" s="1421"/>
      <c r="B13" s="1422"/>
      <c r="C13" s="567" t="s">
        <v>636</v>
      </c>
      <c r="D13" s="1422"/>
      <c r="E13" s="1423"/>
      <c r="F13" s="1424"/>
      <c r="G13" s="1425"/>
      <c r="H13" s="1426"/>
      <c r="I13" s="1425"/>
      <c r="J13" s="1425"/>
      <c r="K13" s="1426"/>
      <c r="N13" s="164"/>
    </row>
    <row r="14" spans="1:14" ht="15" customHeight="1">
      <c r="A14" s="1421"/>
      <c r="B14" s="1422"/>
      <c r="C14" s="568" t="s">
        <v>636</v>
      </c>
      <c r="D14" s="1422"/>
      <c r="E14" s="1423"/>
      <c r="F14" s="1427"/>
      <c r="G14" s="1428"/>
      <c r="H14" s="1429"/>
      <c r="I14" s="1428"/>
      <c r="J14" s="1428"/>
      <c r="K14" s="1429"/>
    </row>
    <row r="15" spans="1:14" ht="15" customHeight="1">
      <c r="A15" s="1421"/>
      <c r="B15" s="1422"/>
      <c r="C15" s="569" t="s">
        <v>636</v>
      </c>
      <c r="D15" s="1422"/>
      <c r="E15" s="1423"/>
      <c r="F15" s="1430"/>
      <c r="G15" s="1431"/>
      <c r="H15" s="1432"/>
      <c r="I15" s="1431"/>
      <c r="J15" s="1431"/>
      <c r="K15" s="1432"/>
    </row>
    <row r="16" spans="1:14" ht="15" customHeight="1">
      <c r="A16" s="1421"/>
      <c r="B16" s="1422"/>
      <c r="C16" s="569" t="s">
        <v>636</v>
      </c>
      <c r="D16" s="1422"/>
      <c r="E16" s="1423"/>
      <c r="F16" s="1430"/>
      <c r="G16" s="1431"/>
      <c r="H16" s="1432"/>
      <c r="I16" s="1431"/>
      <c r="J16" s="1431"/>
      <c r="K16" s="1432"/>
    </row>
    <row r="17" spans="1:11" ht="15" customHeight="1">
      <c r="A17" s="1421"/>
      <c r="B17" s="1422"/>
      <c r="C17" s="569" t="s">
        <v>636</v>
      </c>
      <c r="D17" s="1422"/>
      <c r="E17" s="1423"/>
      <c r="F17" s="1430"/>
      <c r="G17" s="1431"/>
      <c r="H17" s="1432"/>
      <c r="I17" s="1431"/>
      <c r="J17" s="1431"/>
      <c r="K17" s="1432"/>
    </row>
    <row r="18" spans="1:11" ht="15" customHeight="1">
      <c r="A18" s="1421"/>
      <c r="B18" s="1422"/>
      <c r="C18" s="569" t="s">
        <v>636</v>
      </c>
      <c r="D18" s="1422"/>
      <c r="E18" s="1423"/>
      <c r="F18" s="1430"/>
      <c r="G18" s="1431"/>
      <c r="H18" s="1432"/>
      <c r="I18" s="1431"/>
      <c r="J18" s="1431"/>
      <c r="K18" s="1432"/>
    </row>
    <row r="19" spans="1:11" ht="15" customHeight="1">
      <c r="A19" s="1421"/>
      <c r="B19" s="1422"/>
      <c r="C19" s="569" t="s">
        <v>636</v>
      </c>
      <c r="D19" s="1422"/>
      <c r="E19" s="1423"/>
      <c r="F19" s="1430"/>
      <c r="G19" s="1431"/>
      <c r="H19" s="1432"/>
      <c r="I19" s="1431"/>
      <c r="J19" s="1431"/>
      <c r="K19" s="1432"/>
    </row>
    <row r="20" spans="1:11" ht="15" customHeight="1">
      <c r="A20" s="1421"/>
      <c r="B20" s="1422"/>
      <c r="C20" s="569" t="s">
        <v>636</v>
      </c>
      <c r="D20" s="1422"/>
      <c r="E20" s="1423"/>
      <c r="F20" s="1430"/>
      <c r="G20" s="1431"/>
      <c r="H20" s="1432"/>
      <c r="I20" s="1431"/>
      <c r="J20" s="1431"/>
      <c r="K20" s="1432"/>
    </row>
    <row r="21" spans="1:11" ht="15" customHeight="1">
      <c r="A21" s="1421"/>
      <c r="B21" s="1422"/>
      <c r="C21" s="569" t="s">
        <v>636</v>
      </c>
      <c r="D21" s="1422"/>
      <c r="E21" s="1423"/>
      <c r="F21" s="1430"/>
      <c r="G21" s="1431"/>
      <c r="H21" s="1432"/>
      <c r="I21" s="1431"/>
      <c r="J21" s="1431"/>
      <c r="K21" s="1432"/>
    </row>
    <row r="22" spans="1:11" ht="15" customHeight="1">
      <c r="A22" s="1421"/>
      <c r="B22" s="1422"/>
      <c r="C22" s="569" t="s">
        <v>636</v>
      </c>
      <c r="D22" s="1422"/>
      <c r="E22" s="1423"/>
      <c r="F22" s="1430"/>
      <c r="G22" s="1431"/>
      <c r="H22" s="1432"/>
      <c r="I22" s="1431"/>
      <c r="J22" s="1431"/>
      <c r="K22" s="1432"/>
    </row>
    <row r="23" spans="1:11" ht="15" customHeight="1">
      <c r="A23" s="1421"/>
      <c r="B23" s="1422"/>
      <c r="C23" s="569" t="s">
        <v>636</v>
      </c>
      <c r="D23" s="1422"/>
      <c r="E23" s="1423"/>
      <c r="F23" s="1430"/>
      <c r="G23" s="1431"/>
      <c r="H23" s="1432"/>
      <c r="I23" s="1431"/>
      <c r="J23" s="1431"/>
      <c r="K23" s="1432"/>
    </row>
    <row r="24" spans="1:11" ht="15" customHeight="1">
      <c r="A24" s="1421"/>
      <c r="B24" s="1422"/>
      <c r="C24" s="569" t="s">
        <v>636</v>
      </c>
      <c r="D24" s="1422"/>
      <c r="E24" s="1423"/>
      <c r="F24" s="1430"/>
      <c r="G24" s="1431"/>
      <c r="H24" s="1432"/>
      <c r="I24" s="1431"/>
      <c r="J24" s="1431"/>
      <c r="K24" s="1432"/>
    </row>
    <row r="25" spans="1:11" ht="15" customHeight="1">
      <c r="A25" s="1421"/>
      <c r="B25" s="1422"/>
      <c r="C25" s="569" t="s">
        <v>636</v>
      </c>
      <c r="D25" s="1422"/>
      <c r="E25" s="1423"/>
      <c r="F25" s="1430"/>
      <c r="G25" s="1431"/>
      <c r="H25" s="1432"/>
      <c r="I25" s="1431"/>
      <c r="J25" s="1431"/>
      <c r="K25" s="1432"/>
    </row>
    <row r="26" spans="1:11" ht="15" customHeight="1">
      <c r="A26" s="1433"/>
      <c r="B26" s="1434"/>
      <c r="C26" s="570" t="s">
        <v>636</v>
      </c>
      <c r="D26" s="1434"/>
      <c r="E26" s="1435"/>
      <c r="F26" s="1436"/>
      <c r="G26" s="1437"/>
      <c r="H26" s="1438"/>
      <c r="I26" s="1436"/>
      <c r="J26" s="1437"/>
      <c r="K26" s="1438"/>
    </row>
    <row r="27" spans="1:11" ht="15" customHeight="1">
      <c r="A27" s="1412" t="s">
        <v>637</v>
      </c>
      <c r="B27" s="1413"/>
      <c r="C27" s="1413"/>
      <c r="D27" s="1413"/>
      <c r="E27" s="1413"/>
      <c r="F27" s="1413"/>
      <c r="G27" s="1413"/>
      <c r="H27" s="1413"/>
      <c r="I27" s="1413"/>
      <c r="J27" s="1413"/>
      <c r="K27" s="1414"/>
    </row>
    <row r="28" spans="1:11" ht="15" customHeight="1">
      <c r="A28" s="1412" t="s">
        <v>638</v>
      </c>
      <c r="B28" s="1413"/>
      <c r="C28" s="1413"/>
      <c r="D28" s="1413"/>
      <c r="E28" s="1413"/>
      <c r="F28" s="1413"/>
      <c r="G28" s="1413"/>
      <c r="H28" s="1414"/>
      <c r="I28" s="1412" t="s">
        <v>639</v>
      </c>
      <c r="J28" s="1413"/>
      <c r="K28" s="1414"/>
    </row>
    <row r="29" spans="1:11" ht="15" customHeight="1">
      <c r="A29" s="1439"/>
      <c r="B29" s="1440"/>
      <c r="C29" s="1440"/>
      <c r="D29" s="1440"/>
      <c r="E29" s="1440"/>
      <c r="F29" s="1440"/>
      <c r="G29" s="1440"/>
      <c r="H29" s="1441"/>
      <c r="I29" s="1442"/>
      <c r="J29" s="1443"/>
      <c r="K29" s="1444"/>
    </row>
    <row r="30" spans="1:11" ht="15" customHeight="1">
      <c r="A30" s="1445"/>
      <c r="B30" s="1446"/>
      <c r="C30" s="1446"/>
      <c r="D30" s="1446"/>
      <c r="E30" s="1446"/>
      <c r="F30" s="1446"/>
      <c r="G30" s="1446"/>
      <c r="H30" s="1447"/>
      <c r="I30" s="1448"/>
      <c r="J30" s="1449"/>
      <c r="K30" s="1450"/>
    </row>
    <row r="31" spans="1:11" ht="15" customHeight="1">
      <c r="A31" s="1445"/>
      <c r="B31" s="1446"/>
      <c r="C31" s="1446"/>
      <c r="D31" s="1446"/>
      <c r="E31" s="1446"/>
      <c r="F31" s="1446"/>
      <c r="G31" s="1446"/>
      <c r="H31" s="1447"/>
      <c r="I31" s="1448"/>
      <c r="J31" s="1449"/>
      <c r="K31" s="1450"/>
    </row>
    <row r="32" spans="1:11" ht="15" customHeight="1">
      <c r="A32" s="1445"/>
      <c r="B32" s="1446"/>
      <c r="C32" s="1446"/>
      <c r="D32" s="1446"/>
      <c r="E32" s="1446"/>
      <c r="F32" s="1446"/>
      <c r="G32" s="1446"/>
      <c r="H32" s="1447"/>
      <c r="I32" s="1448"/>
      <c r="J32" s="1449"/>
      <c r="K32" s="1450"/>
    </row>
    <row r="33" spans="1:11" ht="15" customHeight="1">
      <c r="A33" s="1445"/>
      <c r="B33" s="1446"/>
      <c r="C33" s="1446"/>
      <c r="D33" s="1446"/>
      <c r="E33" s="1446"/>
      <c r="F33" s="1446"/>
      <c r="G33" s="1446"/>
      <c r="H33" s="1447"/>
      <c r="I33" s="1448"/>
      <c r="J33" s="1449"/>
      <c r="K33" s="1450"/>
    </row>
    <row r="34" spans="1:11" ht="15" customHeight="1">
      <c r="A34" s="1445"/>
      <c r="B34" s="1446"/>
      <c r="C34" s="1446"/>
      <c r="D34" s="1446"/>
      <c r="E34" s="1446"/>
      <c r="F34" s="1446"/>
      <c r="G34" s="1446"/>
      <c r="H34" s="1447"/>
      <c r="I34" s="1448"/>
      <c r="J34" s="1449"/>
      <c r="K34" s="1450"/>
    </row>
    <row r="35" spans="1:11" ht="15" customHeight="1">
      <c r="A35" s="1436"/>
      <c r="B35" s="1437"/>
      <c r="C35" s="1437"/>
      <c r="D35" s="1437"/>
      <c r="E35" s="1437"/>
      <c r="F35" s="1437"/>
      <c r="G35" s="1437"/>
      <c r="H35" s="1438"/>
      <c r="I35" s="1451"/>
      <c r="J35" s="1452"/>
      <c r="K35" s="1453"/>
    </row>
    <row r="36" spans="1:11" ht="15" customHeight="1">
      <c r="A36" s="571" t="s">
        <v>640</v>
      </c>
      <c r="B36" s="572"/>
      <c r="C36" s="572"/>
      <c r="D36" s="572"/>
      <c r="E36" s="572"/>
      <c r="F36" s="572"/>
      <c r="G36" s="572"/>
      <c r="H36" s="572"/>
      <c r="I36" s="572"/>
      <c r="J36" s="572"/>
      <c r="K36" s="573"/>
    </row>
    <row r="37" spans="1:11" ht="15" customHeight="1">
      <c r="A37" s="574"/>
      <c r="B37" s="575"/>
      <c r="C37" s="575"/>
      <c r="D37" s="575"/>
      <c r="E37" s="575"/>
      <c r="F37" s="575"/>
      <c r="G37" s="575"/>
      <c r="H37" s="575"/>
      <c r="I37" s="575"/>
      <c r="J37" s="575"/>
      <c r="K37" s="576"/>
    </row>
    <row r="38" spans="1:11" ht="15" customHeight="1">
      <c r="A38" s="574"/>
      <c r="B38" s="575"/>
      <c r="C38" s="575"/>
      <c r="D38" s="575"/>
      <c r="E38" s="575"/>
      <c r="F38" s="575"/>
      <c r="G38" s="575"/>
      <c r="H38" s="575"/>
      <c r="I38" s="575"/>
      <c r="J38" s="575"/>
      <c r="K38" s="576"/>
    </row>
    <row r="39" spans="1:11" ht="15" customHeight="1">
      <c r="A39" s="574"/>
      <c r="B39" s="575"/>
      <c r="C39" s="575"/>
      <c r="D39" s="575"/>
      <c r="E39" s="575"/>
      <c r="F39" s="575"/>
      <c r="G39" s="575"/>
      <c r="H39" s="575"/>
      <c r="I39" s="575"/>
      <c r="J39" s="575"/>
      <c r="K39" s="576"/>
    </row>
    <row r="40" spans="1:11" ht="15" customHeight="1">
      <c r="A40" s="574"/>
      <c r="B40" s="575"/>
      <c r="C40" s="575"/>
      <c r="D40" s="575"/>
      <c r="E40" s="575"/>
      <c r="F40" s="575"/>
      <c r="G40" s="575"/>
      <c r="H40" s="575"/>
      <c r="I40" s="575"/>
      <c r="J40" s="575"/>
      <c r="K40" s="576"/>
    </row>
    <row r="41" spans="1:11" ht="15" customHeight="1">
      <c r="A41" s="577"/>
      <c r="B41" s="578"/>
      <c r="C41" s="578"/>
      <c r="D41" s="578"/>
      <c r="E41" s="578"/>
      <c r="F41" s="578"/>
      <c r="G41" s="578"/>
      <c r="H41" s="578"/>
      <c r="I41" s="578"/>
      <c r="J41" s="578"/>
      <c r="K41" s="579"/>
    </row>
    <row r="42" spans="1:11">
      <c r="A42" s="163" t="s">
        <v>641</v>
      </c>
      <c r="B42" s="158"/>
      <c r="C42" s="158"/>
      <c r="D42" s="158"/>
      <c r="E42" s="158"/>
      <c r="F42" s="158"/>
      <c r="G42" s="158"/>
      <c r="H42" s="158"/>
      <c r="I42" s="158"/>
      <c r="J42" s="158"/>
      <c r="K42" s="158"/>
    </row>
    <row r="43" spans="1:11">
      <c r="A43" s="163" t="s">
        <v>642</v>
      </c>
      <c r="B43" s="158"/>
      <c r="C43" s="158"/>
      <c r="D43" s="158"/>
      <c r="E43" s="158"/>
      <c r="F43" s="158"/>
      <c r="G43" s="158"/>
      <c r="H43" s="158"/>
      <c r="I43" s="158"/>
      <c r="J43" s="158"/>
      <c r="K43" s="158"/>
    </row>
    <row r="44" spans="1:11">
      <c r="A44" s="163"/>
      <c r="B44" s="158"/>
      <c r="C44" s="158"/>
      <c r="D44" s="158"/>
      <c r="E44" s="158"/>
      <c r="F44" s="158"/>
      <c r="G44" s="158"/>
      <c r="H44" s="158"/>
      <c r="I44" s="158"/>
      <c r="J44" s="158"/>
      <c r="K44" s="158"/>
    </row>
    <row r="45" spans="1:11">
      <c r="B45" s="158"/>
      <c r="C45" s="158"/>
      <c r="D45" s="158"/>
      <c r="E45" s="158"/>
      <c r="F45" s="158"/>
      <c r="G45" s="158"/>
      <c r="H45" s="158"/>
      <c r="I45" s="158"/>
      <c r="J45" s="158"/>
      <c r="K45" s="158"/>
    </row>
    <row r="46" spans="1:11">
      <c r="A46" s="163"/>
      <c r="B46" s="158"/>
      <c r="C46" s="158"/>
      <c r="D46" s="158"/>
      <c r="E46" s="158"/>
      <c r="F46" s="158"/>
      <c r="G46" s="158"/>
      <c r="H46" s="158"/>
      <c r="I46" s="158"/>
      <c r="J46" s="158"/>
      <c r="K46" s="158"/>
    </row>
  </sheetData>
  <mergeCells count="93">
    <mergeCell ref="A35:H35"/>
    <mergeCell ref="I35:K35"/>
    <mergeCell ref="A32:H32"/>
    <mergeCell ref="I32:K32"/>
    <mergeCell ref="A33:H33"/>
    <mergeCell ref="I33:K33"/>
    <mergeCell ref="A34:H34"/>
    <mergeCell ref="I34:K34"/>
    <mergeCell ref="A29:H29"/>
    <mergeCell ref="I29:K29"/>
    <mergeCell ref="A30:H30"/>
    <mergeCell ref="I30:K30"/>
    <mergeCell ref="A31:H31"/>
    <mergeCell ref="I31:K31"/>
    <mergeCell ref="A28:H28"/>
    <mergeCell ref="I28:K28"/>
    <mergeCell ref="A24:B24"/>
    <mergeCell ref="D24:E24"/>
    <mergeCell ref="F24:H24"/>
    <mergeCell ref="I24:K24"/>
    <mergeCell ref="A25:B25"/>
    <mergeCell ref="D25:E25"/>
    <mergeCell ref="F25:H25"/>
    <mergeCell ref="I25:K25"/>
    <mergeCell ref="A26:B26"/>
    <mergeCell ref="D26:E26"/>
    <mergeCell ref="F26:H26"/>
    <mergeCell ref="I26:K26"/>
    <mergeCell ref="A27:K27"/>
    <mergeCell ref="A22:B22"/>
    <mergeCell ref="D22:E22"/>
    <mergeCell ref="F22:H22"/>
    <mergeCell ref="I22:K22"/>
    <mergeCell ref="A23:B23"/>
    <mergeCell ref="D23:E23"/>
    <mergeCell ref="F23:H23"/>
    <mergeCell ref="I23:K23"/>
    <mergeCell ref="A20:B20"/>
    <mergeCell ref="D20:E20"/>
    <mergeCell ref="F20:H20"/>
    <mergeCell ref="I20:K20"/>
    <mergeCell ref="A21:B21"/>
    <mergeCell ref="D21:E21"/>
    <mergeCell ref="F21:H21"/>
    <mergeCell ref="I21:K21"/>
    <mergeCell ref="A18:B18"/>
    <mergeCell ref="D18:E18"/>
    <mergeCell ref="F18:H18"/>
    <mergeCell ref="I18:K18"/>
    <mergeCell ref="A19:B19"/>
    <mergeCell ref="D19:E19"/>
    <mergeCell ref="F19:H19"/>
    <mergeCell ref="I19:K19"/>
    <mergeCell ref="A16:B16"/>
    <mergeCell ref="D16:E16"/>
    <mergeCell ref="F16:H16"/>
    <mergeCell ref="I16:K16"/>
    <mergeCell ref="A17:B17"/>
    <mergeCell ref="D17:E17"/>
    <mergeCell ref="F17:H17"/>
    <mergeCell ref="I17:K17"/>
    <mergeCell ref="A14:B14"/>
    <mergeCell ref="D14:E14"/>
    <mergeCell ref="F14:H14"/>
    <mergeCell ref="I14:K14"/>
    <mergeCell ref="A15:B15"/>
    <mergeCell ref="D15:E15"/>
    <mergeCell ref="F15:H15"/>
    <mergeCell ref="I15:K15"/>
    <mergeCell ref="A12:B12"/>
    <mergeCell ref="D12:E12"/>
    <mergeCell ref="F12:H12"/>
    <mergeCell ref="I12:K12"/>
    <mergeCell ref="A13:B13"/>
    <mergeCell ref="D13:E13"/>
    <mergeCell ref="F13:H13"/>
    <mergeCell ref="I13:K13"/>
    <mergeCell ref="A8:A9"/>
    <mergeCell ref="E8:F8"/>
    <mergeCell ref="B9:K9"/>
    <mergeCell ref="A10:K10"/>
    <mergeCell ref="A11:E11"/>
    <mergeCell ref="F11:H11"/>
    <mergeCell ref="I11:K11"/>
    <mergeCell ref="L1:M1"/>
    <mergeCell ref="E2:I2"/>
    <mergeCell ref="A4:D4"/>
    <mergeCell ref="E4:K4"/>
    <mergeCell ref="B5:G5"/>
    <mergeCell ref="H5:H7"/>
    <mergeCell ref="I5:K7"/>
    <mergeCell ref="A6:A7"/>
    <mergeCell ref="B6:G7"/>
  </mergeCells>
  <phoneticPr fontId="22"/>
  <hyperlinks>
    <hyperlink ref="L1" location="目次!A1" display="目次に戻る"/>
  </hyperlinks>
  <printOptions horizontalCentered="1"/>
  <pageMargins left="0.39370078740157483" right="0.39370078740157483" top="0.39370078740157483" bottom="0.19685039370078741" header="0.51181102362204722" footer="0.43307086614173229"/>
  <pageSetup paperSize="9" scale="91" orientation="portrait" blackAndWhite="1"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CC"/>
  </sheetPr>
  <dimension ref="A1:I31"/>
  <sheetViews>
    <sheetView tabSelected="1" zoomScaleNormal="100" workbookViewId="0">
      <selection sqref="A1:I1"/>
    </sheetView>
  </sheetViews>
  <sheetFormatPr defaultColWidth="9" defaultRowHeight="18.75"/>
  <cols>
    <col min="1" max="1" width="3.25" style="514" customWidth="1"/>
    <col min="2" max="2" width="9" style="66" customWidth="1"/>
    <col min="3" max="8" width="9" style="66"/>
    <col min="9" max="9" width="9" style="66" customWidth="1"/>
    <col min="10" max="16384" width="9" style="66"/>
  </cols>
  <sheetData>
    <row r="1" spans="1:9" ht="31.5" customHeight="1">
      <c r="A1" s="828" t="s">
        <v>1132</v>
      </c>
      <c r="B1" s="828"/>
      <c r="C1" s="828"/>
      <c r="D1" s="828"/>
      <c r="E1" s="828"/>
      <c r="F1" s="828"/>
      <c r="G1" s="828"/>
      <c r="H1" s="828"/>
      <c r="I1" s="828"/>
    </row>
    <row r="2" spans="1:9" ht="27" customHeight="1">
      <c r="A2" s="512">
        <v>1</v>
      </c>
      <c r="B2" s="829" t="s">
        <v>1133</v>
      </c>
      <c r="C2" s="829"/>
      <c r="D2" s="829"/>
      <c r="E2" s="829"/>
      <c r="F2" s="829"/>
      <c r="G2" s="829"/>
      <c r="H2" s="829"/>
      <c r="I2" s="829"/>
    </row>
    <row r="3" spans="1:9" ht="85.5" customHeight="1">
      <c r="A3" s="512">
        <v>2</v>
      </c>
      <c r="B3" s="830" t="s">
        <v>1134</v>
      </c>
      <c r="C3" s="830"/>
      <c r="D3" s="830"/>
      <c r="E3" s="830"/>
      <c r="F3" s="830"/>
      <c r="G3" s="830"/>
      <c r="H3" s="830"/>
      <c r="I3" s="830"/>
    </row>
    <row r="4" spans="1:9" ht="66" customHeight="1">
      <c r="A4" s="512">
        <v>3</v>
      </c>
      <c r="B4" s="830" t="s">
        <v>1135</v>
      </c>
      <c r="C4" s="830"/>
      <c r="D4" s="830"/>
      <c r="E4" s="830"/>
      <c r="F4" s="830"/>
      <c r="G4" s="830"/>
      <c r="H4" s="830"/>
      <c r="I4" s="830"/>
    </row>
    <row r="5" spans="1:9" ht="39" customHeight="1">
      <c r="A5" s="512">
        <v>4</v>
      </c>
      <c r="B5" s="830" t="s">
        <v>1165</v>
      </c>
      <c r="C5" s="830"/>
      <c r="D5" s="830"/>
      <c r="E5" s="830"/>
      <c r="F5" s="830"/>
      <c r="G5" s="830"/>
      <c r="H5" s="830"/>
      <c r="I5" s="830"/>
    </row>
    <row r="6" spans="1:9">
      <c r="A6" s="513"/>
      <c r="B6" s="69"/>
      <c r="C6" s="69"/>
      <c r="D6" s="69"/>
      <c r="E6" s="69"/>
      <c r="F6" s="69"/>
      <c r="G6" s="69"/>
      <c r="H6" s="69"/>
      <c r="I6" s="69"/>
    </row>
    <row r="7" spans="1:9">
      <c r="A7" s="513"/>
      <c r="B7" s="69"/>
      <c r="C7" s="69"/>
      <c r="D7" s="69"/>
      <c r="E7" s="69"/>
      <c r="F7" s="69"/>
      <c r="G7" s="69"/>
      <c r="H7" s="69"/>
      <c r="I7" s="69"/>
    </row>
    <row r="8" spans="1:9">
      <c r="A8" s="513"/>
      <c r="B8" s="69"/>
      <c r="C8" s="69"/>
      <c r="D8" s="69"/>
      <c r="E8" s="69"/>
      <c r="F8" s="69"/>
      <c r="G8" s="69"/>
      <c r="H8" s="69"/>
      <c r="I8" s="69"/>
    </row>
    <row r="9" spans="1:9">
      <c r="A9" s="513"/>
      <c r="B9" s="69"/>
      <c r="C9" s="69"/>
      <c r="D9" s="69"/>
      <c r="E9" s="69"/>
      <c r="F9" s="69"/>
      <c r="G9" s="69"/>
      <c r="H9" s="69"/>
      <c r="I9" s="69"/>
    </row>
    <row r="10" spans="1:9">
      <c r="A10" s="513"/>
      <c r="B10" s="69"/>
      <c r="C10" s="69"/>
      <c r="D10" s="69"/>
      <c r="E10" s="69"/>
      <c r="F10" s="69"/>
      <c r="G10" s="69"/>
      <c r="H10" s="69"/>
      <c r="I10" s="69"/>
    </row>
    <row r="11" spans="1:9">
      <c r="A11" s="513"/>
      <c r="B11" s="69"/>
      <c r="C11" s="69"/>
      <c r="D11" s="69"/>
      <c r="E11" s="69"/>
      <c r="F11" s="69"/>
      <c r="G11" s="69"/>
      <c r="H11" s="69"/>
      <c r="I11" s="69"/>
    </row>
    <row r="12" spans="1:9">
      <c r="A12" s="513"/>
      <c r="B12" s="69"/>
      <c r="C12" s="69"/>
      <c r="D12" s="69"/>
      <c r="E12" s="69"/>
      <c r="F12" s="69"/>
      <c r="G12" s="69"/>
      <c r="H12" s="69"/>
      <c r="I12" s="69"/>
    </row>
    <row r="13" spans="1:9">
      <c r="A13" s="513"/>
      <c r="B13" s="69"/>
      <c r="C13" s="69"/>
      <c r="D13" s="69"/>
      <c r="E13" s="69"/>
      <c r="F13" s="69"/>
      <c r="G13" s="69"/>
      <c r="H13" s="69"/>
      <c r="I13" s="69"/>
    </row>
    <row r="14" spans="1:9">
      <c r="A14" s="513"/>
      <c r="B14" s="69"/>
      <c r="C14" s="69"/>
      <c r="D14" s="69"/>
      <c r="E14" s="69"/>
      <c r="F14" s="69"/>
      <c r="G14" s="69"/>
      <c r="H14" s="69"/>
      <c r="I14" s="69"/>
    </row>
    <row r="15" spans="1:9">
      <c r="A15" s="513"/>
      <c r="B15" s="69"/>
      <c r="C15" s="69"/>
      <c r="D15" s="69"/>
      <c r="E15" s="69"/>
      <c r="F15" s="69"/>
      <c r="G15" s="69"/>
      <c r="H15" s="69"/>
      <c r="I15" s="69"/>
    </row>
    <row r="16" spans="1:9">
      <c r="A16" s="513"/>
      <c r="B16" s="69"/>
      <c r="C16" s="69"/>
      <c r="D16" s="69"/>
      <c r="E16" s="69"/>
      <c r="F16" s="69"/>
      <c r="G16" s="69"/>
      <c r="H16" s="69"/>
      <c r="I16" s="69"/>
    </row>
    <row r="17" spans="1:9">
      <c r="A17" s="513"/>
      <c r="B17" s="69"/>
      <c r="C17" s="69"/>
      <c r="D17" s="69"/>
      <c r="E17" s="69"/>
      <c r="F17" s="69"/>
      <c r="G17" s="69"/>
      <c r="H17" s="69"/>
      <c r="I17" s="69"/>
    </row>
    <row r="18" spans="1:9">
      <c r="A18" s="513"/>
      <c r="B18" s="69"/>
      <c r="C18" s="69"/>
      <c r="D18" s="69"/>
      <c r="E18" s="69"/>
      <c r="F18" s="69"/>
      <c r="G18" s="69"/>
      <c r="H18" s="69"/>
      <c r="I18" s="69"/>
    </row>
    <row r="19" spans="1:9">
      <c r="A19" s="513"/>
      <c r="B19" s="69"/>
      <c r="C19" s="69"/>
      <c r="D19" s="69"/>
      <c r="E19" s="69"/>
      <c r="F19" s="69"/>
      <c r="G19" s="69"/>
      <c r="H19" s="69"/>
      <c r="I19" s="69"/>
    </row>
    <row r="20" spans="1:9">
      <c r="A20" s="513"/>
      <c r="B20" s="69"/>
      <c r="C20" s="69"/>
      <c r="D20" s="69"/>
      <c r="E20" s="69"/>
      <c r="F20" s="69"/>
      <c r="G20" s="69"/>
      <c r="H20" s="69"/>
      <c r="I20" s="69"/>
    </row>
    <row r="21" spans="1:9">
      <c r="A21" s="513"/>
      <c r="B21" s="69"/>
      <c r="C21" s="69"/>
      <c r="D21" s="69"/>
      <c r="E21" s="69"/>
      <c r="F21" s="69"/>
      <c r="G21" s="69"/>
      <c r="H21" s="69"/>
      <c r="I21" s="69"/>
    </row>
    <row r="22" spans="1:9">
      <c r="A22" s="513"/>
      <c r="B22" s="69"/>
      <c r="C22" s="69"/>
      <c r="D22" s="69"/>
      <c r="E22" s="69"/>
      <c r="F22" s="69"/>
      <c r="G22" s="69"/>
      <c r="H22" s="69"/>
      <c r="I22" s="69"/>
    </row>
    <row r="23" spans="1:9">
      <c r="A23" s="513"/>
      <c r="B23" s="69"/>
      <c r="C23" s="69"/>
      <c r="D23" s="69"/>
      <c r="E23" s="69"/>
      <c r="F23" s="69"/>
      <c r="G23" s="69"/>
      <c r="H23" s="69"/>
      <c r="I23" s="69"/>
    </row>
    <row r="24" spans="1:9">
      <c r="A24" s="513"/>
      <c r="B24" s="69"/>
      <c r="C24" s="69"/>
      <c r="D24" s="69"/>
      <c r="E24" s="69"/>
      <c r="F24" s="69"/>
      <c r="G24" s="69"/>
      <c r="H24" s="69"/>
      <c r="I24" s="69"/>
    </row>
    <row r="25" spans="1:9">
      <c r="A25" s="513"/>
      <c r="B25" s="69"/>
      <c r="C25" s="69"/>
      <c r="D25" s="69"/>
      <c r="E25" s="69"/>
      <c r="F25" s="69"/>
      <c r="G25" s="69"/>
      <c r="H25" s="69"/>
      <c r="I25" s="69"/>
    </row>
    <row r="26" spans="1:9">
      <c r="A26" s="513"/>
      <c r="B26" s="69"/>
      <c r="C26" s="69"/>
      <c r="D26" s="69"/>
      <c r="E26" s="69"/>
      <c r="F26" s="69"/>
      <c r="G26" s="69"/>
      <c r="H26" s="69"/>
      <c r="I26" s="69"/>
    </row>
    <row r="27" spans="1:9">
      <c r="A27" s="513"/>
      <c r="B27" s="69"/>
      <c r="C27" s="69"/>
      <c r="D27" s="69"/>
      <c r="E27" s="69"/>
      <c r="F27" s="69"/>
      <c r="G27" s="69"/>
      <c r="H27" s="69"/>
      <c r="I27" s="69"/>
    </row>
    <row r="28" spans="1:9">
      <c r="A28" s="513"/>
      <c r="B28" s="69"/>
      <c r="C28" s="69"/>
      <c r="D28" s="69"/>
      <c r="E28" s="69"/>
      <c r="F28" s="69"/>
      <c r="G28" s="69"/>
      <c r="H28" s="69"/>
      <c r="I28" s="69"/>
    </row>
    <row r="29" spans="1:9">
      <c r="A29" s="513"/>
      <c r="B29" s="69"/>
      <c r="C29" s="69"/>
      <c r="D29" s="69"/>
      <c r="E29" s="69"/>
      <c r="F29" s="69"/>
      <c r="G29" s="69"/>
      <c r="H29" s="69"/>
      <c r="I29" s="69"/>
    </row>
    <row r="30" spans="1:9">
      <c r="A30" s="513"/>
      <c r="B30" s="69"/>
      <c r="C30" s="69"/>
      <c r="D30" s="69"/>
      <c r="E30" s="69"/>
      <c r="F30" s="69"/>
      <c r="G30" s="69"/>
      <c r="H30" s="69"/>
      <c r="I30" s="69"/>
    </row>
    <row r="31" spans="1:9">
      <c r="A31" s="513"/>
      <c r="B31" s="69"/>
      <c r="C31" s="69"/>
      <c r="D31" s="69"/>
      <c r="E31" s="69"/>
      <c r="F31" s="69"/>
      <c r="G31" s="69"/>
      <c r="H31" s="69"/>
      <c r="I31" s="69"/>
    </row>
  </sheetData>
  <mergeCells count="5">
    <mergeCell ref="A1:I1"/>
    <mergeCell ref="B2:I2"/>
    <mergeCell ref="B3:I3"/>
    <mergeCell ref="B4:I4"/>
    <mergeCell ref="B5:I5"/>
  </mergeCells>
  <phoneticPr fontId="22"/>
  <pageMargins left="0.7" right="0.7" top="0.75" bottom="0.75" header="0.3" footer="0.3"/>
  <pageSetup paperSize="9"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4"/>
  <sheetViews>
    <sheetView view="pageBreakPreview" zoomScale="75" zoomScaleNormal="100" zoomScaleSheetLayoutView="75" workbookViewId="0">
      <selection activeCell="I1" sqref="I1:J1"/>
    </sheetView>
  </sheetViews>
  <sheetFormatPr defaultColWidth="9" defaultRowHeight="15.95" customHeight="1"/>
  <cols>
    <col min="1" max="27" width="4.625" style="166" customWidth="1"/>
    <col min="28" max="29" width="3.125" style="166" customWidth="1"/>
    <col min="30" max="16384" width="9" style="167"/>
  </cols>
  <sheetData>
    <row r="1" spans="1:31" ht="15.95" customHeight="1">
      <c r="A1" s="165" t="s">
        <v>644</v>
      </c>
      <c r="AD1" s="1028" t="s">
        <v>374</v>
      </c>
      <c r="AE1" s="1028"/>
    </row>
    <row r="3" spans="1:31" ht="15.95" customHeight="1">
      <c r="B3" s="1457" t="s">
        <v>630</v>
      </c>
      <c r="C3" s="1458"/>
      <c r="D3" s="1458"/>
      <c r="E3" s="1459"/>
      <c r="F3" s="1460" t="str">
        <f>IF(基本情報入力シート!$D$23="","",基本情報入力シート!$D$23)</f>
        <v/>
      </c>
      <c r="G3" s="1461"/>
      <c r="H3" s="1461"/>
      <c r="I3" s="1461"/>
      <c r="J3" s="1461"/>
      <c r="K3" s="1461"/>
      <c r="L3" s="1461"/>
      <c r="M3" s="1461"/>
      <c r="N3" s="1461"/>
      <c r="O3" s="1462"/>
    </row>
    <row r="6" spans="1:31" ht="15.95" customHeight="1">
      <c r="A6" s="168"/>
      <c r="B6" s="169"/>
      <c r="C6" s="169"/>
      <c r="D6" s="169"/>
      <c r="E6" s="169"/>
      <c r="F6" s="169"/>
      <c r="G6" s="169"/>
      <c r="H6" s="169"/>
      <c r="I6" s="169"/>
      <c r="J6" s="169"/>
      <c r="K6" s="169"/>
      <c r="L6" s="169"/>
      <c r="M6" s="169"/>
      <c r="N6" s="169"/>
      <c r="O6" s="169"/>
      <c r="P6" s="169"/>
      <c r="Q6" s="169"/>
      <c r="R6" s="169"/>
      <c r="S6" s="169"/>
      <c r="T6" s="169"/>
      <c r="U6" s="169"/>
      <c r="V6" s="169"/>
      <c r="W6" s="169"/>
      <c r="X6" s="169"/>
      <c r="Y6" s="169"/>
      <c r="Z6" s="169"/>
      <c r="AA6" s="169"/>
      <c r="AB6" s="169"/>
      <c r="AC6" s="170"/>
    </row>
    <row r="7" spans="1:31" ht="15.95" customHeight="1">
      <c r="A7" s="171"/>
      <c r="AC7" s="172"/>
    </row>
    <row r="8" spans="1:31" ht="15.95" customHeight="1">
      <c r="A8" s="171"/>
      <c r="AC8" s="172"/>
    </row>
    <row r="9" spans="1:31" ht="15.95" customHeight="1">
      <c r="A9" s="171"/>
      <c r="AC9" s="172"/>
    </row>
    <row r="10" spans="1:31" ht="15.95" customHeight="1">
      <c r="A10" s="171"/>
      <c r="AC10" s="172"/>
    </row>
    <row r="11" spans="1:31" ht="15.95" customHeight="1">
      <c r="A11" s="171"/>
      <c r="AC11" s="172"/>
    </row>
    <row r="12" spans="1:31" ht="15.95" customHeight="1">
      <c r="A12" s="171"/>
      <c r="AC12" s="172"/>
    </row>
    <row r="13" spans="1:31" ht="15.95" customHeight="1">
      <c r="A13" s="171"/>
      <c r="AC13" s="172"/>
    </row>
    <row r="14" spans="1:31" ht="15.95" customHeight="1">
      <c r="A14" s="171"/>
      <c r="AC14" s="172"/>
    </row>
    <row r="15" spans="1:31" ht="15.95" customHeight="1">
      <c r="A15" s="171"/>
      <c r="AC15" s="172"/>
    </row>
    <row r="16" spans="1:31" ht="15.95" customHeight="1">
      <c r="A16" s="171"/>
      <c r="AC16" s="172"/>
    </row>
    <row r="17" spans="1:29" ht="15.95" customHeight="1">
      <c r="A17" s="171"/>
      <c r="AC17" s="172"/>
    </row>
    <row r="18" spans="1:29" ht="15.95" customHeight="1">
      <c r="A18" s="171"/>
      <c r="AC18" s="172"/>
    </row>
    <row r="19" spans="1:29" ht="15.95" customHeight="1">
      <c r="A19" s="171"/>
      <c r="AC19" s="172"/>
    </row>
    <row r="20" spans="1:29" ht="15.95" customHeight="1">
      <c r="A20" s="171"/>
      <c r="AC20" s="172"/>
    </row>
    <row r="21" spans="1:29" ht="15.95" customHeight="1">
      <c r="A21" s="171"/>
      <c r="AC21" s="172"/>
    </row>
    <row r="22" spans="1:29" ht="15.95" customHeight="1">
      <c r="A22" s="171"/>
      <c r="AC22" s="172"/>
    </row>
    <row r="23" spans="1:29" ht="15.95" customHeight="1">
      <c r="A23" s="171"/>
      <c r="AC23" s="172"/>
    </row>
    <row r="24" spans="1:29" ht="15.95" customHeight="1">
      <c r="A24" s="171"/>
      <c r="AC24" s="172"/>
    </row>
    <row r="25" spans="1:29" ht="15.95" customHeight="1">
      <c r="A25" s="171"/>
      <c r="AC25" s="172"/>
    </row>
    <row r="26" spans="1:29" ht="15.95" customHeight="1">
      <c r="A26" s="171"/>
      <c r="AC26" s="172"/>
    </row>
    <row r="27" spans="1:29" ht="15.95" customHeight="1">
      <c r="A27" s="171"/>
      <c r="AC27" s="172"/>
    </row>
    <row r="28" spans="1:29" ht="15.95" customHeight="1">
      <c r="A28" s="171"/>
      <c r="AC28" s="172"/>
    </row>
    <row r="29" spans="1:29" ht="15.95" customHeight="1">
      <c r="A29" s="171"/>
      <c r="AC29" s="172"/>
    </row>
    <row r="30" spans="1:29" ht="15.95" customHeight="1">
      <c r="A30" s="171"/>
      <c r="AC30" s="172"/>
    </row>
    <row r="31" spans="1:29" ht="15.95" customHeight="1">
      <c r="A31" s="171"/>
      <c r="AC31" s="172"/>
    </row>
    <row r="32" spans="1:29" ht="15.95" customHeight="1">
      <c r="A32" s="173"/>
      <c r="B32" s="174"/>
      <c r="C32" s="174"/>
      <c r="D32" s="174"/>
      <c r="E32" s="174"/>
      <c r="F32" s="174"/>
      <c r="G32" s="174"/>
      <c r="H32" s="174"/>
      <c r="I32" s="174"/>
      <c r="J32" s="174"/>
      <c r="K32" s="174"/>
      <c r="L32" s="174"/>
      <c r="M32" s="174"/>
      <c r="N32" s="174"/>
      <c r="O32" s="174"/>
      <c r="P32" s="174"/>
      <c r="Q32" s="174"/>
      <c r="R32" s="174"/>
      <c r="S32" s="174"/>
      <c r="T32" s="174"/>
      <c r="U32" s="174"/>
      <c r="V32" s="174"/>
      <c r="W32" s="174"/>
      <c r="X32" s="174"/>
      <c r="Y32" s="174"/>
      <c r="Z32" s="174"/>
      <c r="AA32" s="174"/>
      <c r="AB32" s="174"/>
      <c r="AC32" s="175"/>
    </row>
    <row r="33" spans="1:1" ht="15.95" customHeight="1">
      <c r="A33" s="176"/>
    </row>
    <row r="34" spans="1:1" ht="15.95" customHeight="1">
      <c r="A34" s="176"/>
    </row>
  </sheetData>
  <mergeCells count="3">
    <mergeCell ref="AD1:AE1"/>
    <mergeCell ref="B3:E3"/>
    <mergeCell ref="F3:O3"/>
  </mergeCells>
  <phoneticPr fontId="22"/>
  <hyperlinks>
    <hyperlink ref="AD1" location="目次!A1" display="目次に戻る"/>
  </hyperlinks>
  <printOptions horizontalCentered="1"/>
  <pageMargins left="0.39370078740157483" right="0.39370078740157483" top="0.39370078740157483" bottom="0.19685039370078741" header="0.51181102362204722" footer="0.43307086614173229"/>
  <pageSetup paperSize="9" scale="91" orientation="portrait" blackAndWhite="1" r:id="rId1"/>
  <headerFooter alignWithMargins="0"/>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34"/>
  <sheetViews>
    <sheetView view="pageBreakPreview" zoomScale="75" zoomScaleNormal="100" zoomScaleSheetLayoutView="75" workbookViewId="0">
      <selection activeCell="AD1" sqref="AD1:AE1"/>
    </sheetView>
  </sheetViews>
  <sheetFormatPr defaultColWidth="9" defaultRowHeight="15.95" customHeight="1"/>
  <cols>
    <col min="1" max="27" width="4.625" style="166" customWidth="1"/>
    <col min="28" max="29" width="3.125" style="166" customWidth="1"/>
    <col min="30" max="16384" width="9" style="167"/>
  </cols>
  <sheetData>
    <row r="1" spans="1:31" ht="15.95" customHeight="1">
      <c r="A1" s="165" t="s">
        <v>645</v>
      </c>
      <c r="AD1" s="1028" t="s">
        <v>374</v>
      </c>
      <c r="AE1" s="1028"/>
    </row>
    <row r="3" spans="1:31" ht="15.95" customHeight="1">
      <c r="B3" s="1457" t="s">
        <v>630</v>
      </c>
      <c r="C3" s="1458"/>
      <c r="D3" s="1458"/>
      <c r="E3" s="1459"/>
      <c r="F3" s="1460" t="str">
        <f>IF(基本情報入力シート!$D$23="","",基本情報入力シート!$D$23)</f>
        <v/>
      </c>
      <c r="G3" s="1461"/>
      <c r="H3" s="1461"/>
      <c r="I3" s="1461"/>
      <c r="J3" s="1461"/>
      <c r="K3" s="1461"/>
      <c r="L3" s="1461"/>
      <c r="M3" s="1461"/>
      <c r="N3" s="1461"/>
      <c r="O3" s="1462"/>
    </row>
    <row r="5" spans="1:31" ht="15.95" customHeight="1">
      <c r="A5" s="168"/>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70"/>
    </row>
    <row r="6" spans="1:31" ht="15.95" customHeight="1">
      <c r="A6" s="171"/>
      <c r="AC6" s="172"/>
    </row>
    <row r="7" spans="1:31" ht="15.95" customHeight="1">
      <c r="A7" s="171"/>
      <c r="AC7" s="172"/>
    </row>
    <row r="8" spans="1:31" ht="15.95" customHeight="1">
      <c r="A8" s="171"/>
      <c r="AC8" s="172"/>
    </row>
    <row r="9" spans="1:31" ht="15.95" customHeight="1">
      <c r="A9" s="171"/>
      <c r="AC9" s="172"/>
    </row>
    <row r="10" spans="1:31" ht="15.95" customHeight="1">
      <c r="A10" s="171"/>
      <c r="AC10" s="172"/>
    </row>
    <row r="11" spans="1:31" ht="15.95" customHeight="1">
      <c r="A11" s="171"/>
      <c r="AC11" s="172"/>
    </row>
    <row r="12" spans="1:31" ht="15.95" customHeight="1">
      <c r="A12" s="171"/>
      <c r="AC12" s="172"/>
    </row>
    <row r="13" spans="1:31" ht="15.95" customHeight="1">
      <c r="A13" s="171"/>
      <c r="AC13" s="172"/>
    </row>
    <row r="14" spans="1:31" ht="15.95" customHeight="1">
      <c r="A14" s="171"/>
      <c r="AC14" s="172"/>
    </row>
    <row r="15" spans="1:31" ht="15.95" customHeight="1">
      <c r="A15" s="171"/>
      <c r="AC15" s="172"/>
    </row>
    <row r="16" spans="1:31" ht="15.95" customHeight="1">
      <c r="A16" s="171"/>
      <c r="AC16" s="172"/>
    </row>
    <row r="17" spans="1:29" ht="15.95" customHeight="1">
      <c r="A17" s="171"/>
      <c r="AC17" s="172"/>
    </row>
    <row r="18" spans="1:29" ht="15.95" customHeight="1">
      <c r="A18" s="171"/>
      <c r="AC18" s="172"/>
    </row>
    <row r="19" spans="1:29" ht="15.95" customHeight="1">
      <c r="A19" s="171"/>
      <c r="AC19" s="172"/>
    </row>
    <row r="20" spans="1:29" ht="15.95" customHeight="1">
      <c r="A20" s="171"/>
      <c r="AC20" s="172"/>
    </row>
    <row r="21" spans="1:29" ht="15.95" customHeight="1">
      <c r="A21" s="171"/>
      <c r="AC21" s="172"/>
    </row>
    <row r="22" spans="1:29" ht="15.95" customHeight="1">
      <c r="A22" s="171"/>
      <c r="AC22" s="172"/>
    </row>
    <row r="23" spans="1:29" ht="15.95" customHeight="1">
      <c r="A23" s="171"/>
      <c r="AC23" s="172"/>
    </row>
    <row r="24" spans="1:29" ht="15.95" customHeight="1">
      <c r="A24" s="171"/>
      <c r="AC24" s="172"/>
    </row>
    <row r="25" spans="1:29" ht="15.95" customHeight="1">
      <c r="A25" s="171"/>
      <c r="AC25" s="172"/>
    </row>
    <row r="26" spans="1:29" ht="15.95" customHeight="1">
      <c r="A26" s="171"/>
      <c r="AC26" s="172"/>
    </row>
    <row r="27" spans="1:29" ht="15.95" customHeight="1">
      <c r="A27" s="171"/>
      <c r="AC27" s="172"/>
    </row>
    <row r="28" spans="1:29" ht="15.95" customHeight="1">
      <c r="A28" s="171"/>
      <c r="AC28" s="172"/>
    </row>
    <row r="29" spans="1:29" ht="15.95" customHeight="1">
      <c r="A29" s="171"/>
      <c r="AC29" s="172"/>
    </row>
    <row r="30" spans="1:29" ht="15.95" customHeight="1">
      <c r="A30" s="171"/>
      <c r="AC30" s="172"/>
    </row>
    <row r="31" spans="1:29" ht="15.95" customHeight="1">
      <c r="A31" s="171"/>
      <c r="AC31" s="172"/>
    </row>
    <row r="32" spans="1:29" ht="15.95" customHeight="1">
      <c r="A32" s="173"/>
      <c r="B32" s="174"/>
      <c r="C32" s="174"/>
      <c r="D32" s="174"/>
      <c r="E32" s="174"/>
      <c r="F32" s="174"/>
      <c r="G32" s="174"/>
      <c r="H32" s="174"/>
      <c r="I32" s="174"/>
      <c r="J32" s="174"/>
      <c r="K32" s="174"/>
      <c r="L32" s="174"/>
      <c r="M32" s="174"/>
      <c r="N32" s="174"/>
      <c r="O32" s="174"/>
      <c r="P32" s="174"/>
      <c r="Q32" s="174"/>
      <c r="R32" s="174"/>
      <c r="S32" s="174"/>
      <c r="T32" s="174"/>
      <c r="U32" s="174"/>
      <c r="V32" s="174"/>
      <c r="W32" s="174"/>
      <c r="X32" s="174"/>
      <c r="Y32" s="174"/>
      <c r="Z32" s="174"/>
      <c r="AA32" s="174"/>
      <c r="AB32" s="174"/>
      <c r="AC32" s="175"/>
    </row>
    <row r="33" spans="1:1" ht="15.95" customHeight="1">
      <c r="A33" s="176" t="s">
        <v>646</v>
      </c>
    </row>
    <row r="34" spans="1:1" ht="15.95" customHeight="1">
      <c r="A34" s="176" t="s">
        <v>647</v>
      </c>
    </row>
  </sheetData>
  <mergeCells count="3">
    <mergeCell ref="AD1:AE1"/>
    <mergeCell ref="B3:E3"/>
    <mergeCell ref="F3:O3"/>
  </mergeCells>
  <phoneticPr fontId="22"/>
  <hyperlinks>
    <hyperlink ref="AD1" location="目次!A1" display="目次に戻る"/>
  </hyperlinks>
  <printOptions horizontalCentered="1" verticalCentered="1"/>
  <pageMargins left="0.23622047244094491" right="0.23622047244094491" top="0.74803149606299213" bottom="0.74803149606299213" header="0.31496062992125984" footer="0.31496062992125984"/>
  <pageSetup paperSize="9" scale="91" orientation="landscape" blackAndWhite="1" r:id="rId1"/>
  <headerFooter alignWithMargins="0">
    <oddHeader>&amp;L&amp;"ＭＳ Ｐ明朝,標準"参考様式４</oddHeader>
  </headerFooter>
  <legacy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
  <sheetViews>
    <sheetView view="pageBreakPreview" zoomScaleNormal="112" zoomScaleSheetLayoutView="100" workbookViewId="0">
      <selection activeCell="Y1" sqref="Y1:Z1"/>
    </sheetView>
  </sheetViews>
  <sheetFormatPr defaultColWidth="8.625" defaultRowHeight="18.75"/>
  <cols>
    <col min="1" max="24" width="3.625" style="66" customWidth="1"/>
    <col min="25" max="16384" width="8.625" style="66"/>
  </cols>
  <sheetData>
    <row r="1" spans="1:26">
      <c r="A1" s="177" t="s">
        <v>355</v>
      </c>
      <c r="B1" s="177"/>
      <c r="C1" s="177"/>
      <c r="D1" s="177"/>
      <c r="E1" s="177"/>
      <c r="F1" s="177"/>
      <c r="G1" s="177"/>
      <c r="H1" s="177"/>
      <c r="I1" s="177"/>
      <c r="J1" s="177"/>
      <c r="K1" s="177"/>
      <c r="L1" s="177"/>
      <c r="M1" s="177"/>
      <c r="N1" s="177"/>
      <c r="O1" s="177"/>
      <c r="P1" s="177"/>
      <c r="Q1" s="177"/>
      <c r="R1" s="177"/>
      <c r="S1" s="177"/>
      <c r="T1" s="177"/>
      <c r="U1" s="69"/>
      <c r="V1" s="69"/>
      <c r="W1" s="69"/>
      <c r="X1" s="69"/>
      <c r="Y1" s="1028" t="s">
        <v>374</v>
      </c>
      <c r="Z1" s="1028"/>
    </row>
    <row r="2" spans="1:26" ht="15" customHeight="1">
      <c r="A2" s="177"/>
      <c r="B2" s="177"/>
      <c r="C2" s="177"/>
      <c r="D2" s="177"/>
      <c r="E2" s="177"/>
      <c r="F2" s="177"/>
      <c r="G2" s="177"/>
      <c r="H2" s="177"/>
      <c r="I2" s="177"/>
      <c r="J2" s="177"/>
      <c r="K2" s="177"/>
      <c r="L2" s="177"/>
      <c r="M2" s="177"/>
      <c r="N2" s="177"/>
      <c r="O2" s="177"/>
      <c r="P2" s="177"/>
      <c r="Q2" s="177"/>
      <c r="R2" s="177"/>
      <c r="S2" s="177"/>
      <c r="T2" s="177"/>
      <c r="U2" s="69"/>
      <c r="V2" s="69"/>
      <c r="W2" s="69"/>
      <c r="X2" s="69"/>
    </row>
    <row r="3" spans="1:26">
      <c r="A3" s="177"/>
      <c r="B3" s="1463" t="s">
        <v>648</v>
      </c>
      <c r="C3" s="1463"/>
      <c r="D3" s="1463"/>
      <c r="E3" s="1464" t="str">
        <f>IF(基本情報入力シート!$D$23="","",基本情報入力シート!$D$23)</f>
        <v/>
      </c>
      <c r="F3" s="1464"/>
      <c r="G3" s="1464"/>
      <c r="H3" s="1464"/>
      <c r="I3" s="1464"/>
      <c r="J3" s="1464"/>
      <c r="K3" s="1464"/>
      <c r="L3" s="1464"/>
      <c r="M3" s="1464"/>
      <c r="N3" s="1464"/>
      <c r="O3" s="1464"/>
      <c r="P3" s="1464"/>
      <c r="Q3" s="1464"/>
      <c r="R3" s="1464"/>
      <c r="S3" s="1464"/>
      <c r="T3" s="1464"/>
      <c r="U3" s="69"/>
      <c r="V3" s="69"/>
      <c r="W3" s="69"/>
      <c r="X3" s="69"/>
    </row>
    <row r="4" spans="1:26" ht="15" customHeight="1">
      <c r="A4" s="69"/>
      <c r="B4" s="69"/>
      <c r="C4" s="69"/>
      <c r="D4" s="69"/>
      <c r="E4" s="69"/>
      <c r="F4" s="69"/>
      <c r="G4" s="69"/>
      <c r="H4" s="69"/>
      <c r="I4" s="69"/>
      <c r="J4" s="69"/>
      <c r="K4" s="69"/>
      <c r="L4" s="69"/>
      <c r="M4" s="69"/>
      <c r="N4" s="69"/>
      <c r="O4" s="69"/>
      <c r="P4" s="69"/>
      <c r="Q4" s="69"/>
      <c r="R4" s="69"/>
      <c r="S4" s="69"/>
      <c r="T4" s="69"/>
      <c r="U4" s="69"/>
      <c r="V4" s="69"/>
      <c r="W4" s="69"/>
      <c r="X4" s="69"/>
    </row>
    <row r="5" spans="1:26" ht="24.95" customHeight="1">
      <c r="A5" s="1465" t="s">
        <v>649</v>
      </c>
      <c r="B5" s="1465"/>
      <c r="C5" s="1465"/>
      <c r="D5" s="1465"/>
      <c r="E5" s="1465"/>
      <c r="F5" s="1465"/>
      <c r="G5" s="1465"/>
      <c r="H5" s="1465"/>
      <c r="I5" s="1465"/>
      <c r="J5" s="1465"/>
      <c r="K5" s="1465"/>
      <c r="L5" s="1465"/>
      <c r="M5" s="1465"/>
      <c r="N5" s="1465"/>
      <c r="O5" s="1465"/>
      <c r="P5" s="1465"/>
      <c r="Q5" s="1465"/>
      <c r="R5" s="1465"/>
      <c r="S5" s="1465"/>
      <c r="T5" s="1465"/>
      <c r="U5" s="1465"/>
      <c r="V5" s="1465"/>
      <c r="W5" s="1465"/>
      <c r="X5" s="1465"/>
    </row>
    <row r="6" spans="1:26" ht="15" customHeight="1">
      <c r="A6" s="1465" t="s">
        <v>650</v>
      </c>
      <c r="B6" s="1465"/>
      <c r="C6" s="1465"/>
      <c r="D6" s="1465"/>
      <c r="E6" s="1465"/>
      <c r="F6" s="1465"/>
      <c r="G6" s="1465"/>
      <c r="H6" s="1465"/>
      <c r="I6" s="1465"/>
      <c r="J6" s="1465"/>
      <c r="K6" s="1465"/>
      <c r="L6" s="1465"/>
      <c r="M6" s="1465"/>
      <c r="N6" s="1465"/>
      <c r="O6" s="1465"/>
      <c r="P6" s="1465"/>
      <c r="Q6" s="1465"/>
      <c r="R6" s="1465"/>
      <c r="S6" s="1465"/>
      <c r="T6" s="1465"/>
      <c r="U6" s="1465"/>
      <c r="V6" s="1465"/>
      <c r="W6" s="1465"/>
      <c r="X6" s="1465"/>
    </row>
    <row r="7" spans="1:26">
      <c r="A7" s="177" t="s">
        <v>651</v>
      </c>
      <c r="B7" s="177"/>
      <c r="C7" s="177"/>
      <c r="D7" s="177"/>
      <c r="E7" s="177"/>
      <c r="F7" s="177"/>
      <c r="G7" s="177"/>
      <c r="H7" s="177"/>
      <c r="I7" s="177" t="s">
        <v>652</v>
      </c>
      <c r="J7" s="177"/>
      <c r="K7" s="177"/>
      <c r="L7" s="177"/>
      <c r="M7" s="177"/>
      <c r="N7" s="177"/>
      <c r="O7" s="177"/>
      <c r="P7" s="177"/>
      <c r="Q7" s="177" t="s">
        <v>653</v>
      </c>
      <c r="R7" s="177"/>
      <c r="S7" s="177"/>
      <c r="T7" s="177"/>
      <c r="U7" s="177"/>
      <c r="V7" s="177"/>
      <c r="W7" s="177"/>
      <c r="X7" s="177"/>
    </row>
    <row r="8" spans="1:26">
      <c r="A8" s="178"/>
      <c r="B8" s="179"/>
      <c r="C8" s="179"/>
      <c r="D8" s="179"/>
      <c r="E8" s="179"/>
      <c r="F8" s="179"/>
      <c r="G8" s="179"/>
      <c r="H8" s="180"/>
      <c r="I8" s="178"/>
      <c r="J8" s="179"/>
      <c r="K8" s="179"/>
      <c r="L8" s="179"/>
      <c r="M8" s="179"/>
      <c r="N8" s="179"/>
      <c r="O8" s="179"/>
      <c r="P8" s="180"/>
      <c r="Q8" s="178"/>
      <c r="R8" s="179"/>
      <c r="S8" s="179"/>
      <c r="T8" s="179"/>
      <c r="U8" s="179"/>
      <c r="V8" s="179"/>
      <c r="W8" s="179"/>
      <c r="X8" s="180"/>
    </row>
    <row r="9" spans="1:26">
      <c r="A9" s="181"/>
      <c r="B9" s="69"/>
      <c r="C9" s="69"/>
      <c r="D9" s="69"/>
      <c r="E9" s="69"/>
      <c r="F9" s="69"/>
      <c r="G9" s="69"/>
      <c r="H9" s="182"/>
      <c r="I9" s="181"/>
      <c r="J9" s="69"/>
      <c r="K9" s="69"/>
      <c r="L9" s="69"/>
      <c r="M9" s="69"/>
      <c r="N9" s="69"/>
      <c r="O9" s="69"/>
      <c r="P9" s="182"/>
      <c r="Q9" s="181"/>
      <c r="R9" s="69"/>
      <c r="S9" s="69"/>
      <c r="T9" s="69"/>
      <c r="U9" s="69"/>
      <c r="V9" s="69"/>
      <c r="W9" s="69"/>
      <c r="X9" s="182"/>
    </row>
    <row r="10" spans="1:26">
      <c r="A10" s="181"/>
      <c r="B10" s="69"/>
      <c r="C10" s="69"/>
      <c r="D10" s="69"/>
      <c r="E10" s="69"/>
      <c r="F10" s="69"/>
      <c r="G10" s="69"/>
      <c r="H10" s="182"/>
      <c r="I10" s="181"/>
      <c r="J10" s="69"/>
      <c r="K10" s="69"/>
      <c r="L10" s="69"/>
      <c r="M10" s="69"/>
      <c r="N10" s="69"/>
      <c r="O10" s="69"/>
      <c r="P10" s="182"/>
      <c r="Q10" s="181"/>
      <c r="R10" s="69"/>
      <c r="S10" s="69"/>
      <c r="T10" s="69"/>
      <c r="U10" s="69"/>
      <c r="V10" s="69"/>
      <c r="W10" s="69"/>
      <c r="X10" s="182"/>
    </row>
    <row r="11" spans="1:26">
      <c r="A11" s="181"/>
      <c r="B11" s="69"/>
      <c r="C11" s="69"/>
      <c r="D11" s="69"/>
      <c r="E11" s="69"/>
      <c r="F11" s="69"/>
      <c r="G11" s="69"/>
      <c r="H11" s="182"/>
      <c r="I11" s="181"/>
      <c r="J11" s="69"/>
      <c r="K11" s="69"/>
      <c r="L11" s="69"/>
      <c r="M11" s="69"/>
      <c r="N11" s="69"/>
      <c r="O11" s="69"/>
      <c r="P11" s="182"/>
      <c r="Q11" s="181"/>
      <c r="R11" s="69"/>
      <c r="S11" s="69"/>
      <c r="T11" s="69"/>
      <c r="U11" s="69"/>
      <c r="V11" s="69"/>
      <c r="W11" s="69"/>
      <c r="X11" s="182"/>
    </row>
    <row r="12" spans="1:26">
      <c r="A12" s="181"/>
      <c r="B12" s="69"/>
      <c r="C12" s="69"/>
      <c r="D12" s="69"/>
      <c r="E12" s="69"/>
      <c r="F12" s="69"/>
      <c r="G12" s="69"/>
      <c r="H12" s="182"/>
      <c r="I12" s="181"/>
      <c r="J12" s="69"/>
      <c r="K12" s="69"/>
      <c r="L12" s="69"/>
      <c r="M12" s="69"/>
      <c r="N12" s="69"/>
      <c r="O12" s="69"/>
      <c r="P12" s="182"/>
      <c r="Q12" s="181"/>
      <c r="R12" s="69"/>
      <c r="S12" s="69"/>
      <c r="T12" s="69"/>
      <c r="U12" s="69"/>
      <c r="V12" s="69"/>
      <c r="W12" s="69"/>
      <c r="X12" s="182"/>
    </row>
    <row r="13" spans="1:26">
      <c r="A13" s="181"/>
      <c r="B13" s="69"/>
      <c r="C13" s="69"/>
      <c r="D13" s="69"/>
      <c r="E13" s="69"/>
      <c r="F13" s="69"/>
      <c r="G13" s="69"/>
      <c r="H13" s="182"/>
      <c r="I13" s="181"/>
      <c r="J13" s="69"/>
      <c r="K13" s="69"/>
      <c r="L13" s="69"/>
      <c r="M13" s="69"/>
      <c r="N13" s="69"/>
      <c r="O13" s="69"/>
      <c r="P13" s="182"/>
      <c r="Q13" s="181"/>
      <c r="R13" s="69"/>
      <c r="S13" s="69"/>
      <c r="T13" s="69"/>
      <c r="U13" s="69"/>
      <c r="V13" s="69"/>
      <c r="W13" s="69"/>
      <c r="X13" s="182"/>
    </row>
    <row r="14" spans="1:26">
      <c r="A14" s="181"/>
      <c r="B14" s="69"/>
      <c r="C14" s="69"/>
      <c r="D14" s="69"/>
      <c r="E14" s="69"/>
      <c r="F14" s="69"/>
      <c r="G14" s="69"/>
      <c r="H14" s="182"/>
      <c r="I14" s="181"/>
      <c r="J14" s="69"/>
      <c r="K14" s="69"/>
      <c r="L14" s="69"/>
      <c r="M14" s="69"/>
      <c r="N14" s="69"/>
      <c r="O14" s="69"/>
      <c r="P14" s="182"/>
      <c r="Q14" s="181"/>
      <c r="R14" s="69"/>
      <c r="S14" s="69"/>
      <c r="T14" s="69"/>
      <c r="U14" s="69"/>
      <c r="V14" s="69"/>
      <c r="W14" s="69"/>
      <c r="X14" s="182"/>
    </row>
    <row r="15" spans="1:26">
      <c r="A15" s="181"/>
      <c r="B15" s="69"/>
      <c r="C15" s="69"/>
      <c r="D15" s="69"/>
      <c r="E15" s="69"/>
      <c r="F15" s="69"/>
      <c r="G15" s="69"/>
      <c r="H15" s="182"/>
      <c r="I15" s="181"/>
      <c r="J15" s="69"/>
      <c r="K15" s="69"/>
      <c r="L15" s="69"/>
      <c r="M15" s="69"/>
      <c r="N15" s="69"/>
      <c r="O15" s="69"/>
      <c r="P15" s="182"/>
      <c r="Q15" s="181"/>
      <c r="R15" s="69"/>
      <c r="S15" s="69"/>
      <c r="T15" s="69"/>
      <c r="U15" s="69"/>
      <c r="V15" s="69"/>
      <c r="W15" s="69"/>
      <c r="X15" s="182"/>
    </row>
    <row r="16" spans="1:26">
      <c r="A16" s="181"/>
      <c r="B16" s="69"/>
      <c r="C16" s="69"/>
      <c r="D16" s="69"/>
      <c r="E16" s="69"/>
      <c r="F16" s="69"/>
      <c r="G16" s="69"/>
      <c r="H16" s="182"/>
      <c r="I16" s="181"/>
      <c r="J16" s="69"/>
      <c r="K16" s="69"/>
      <c r="L16" s="69"/>
      <c r="M16" s="69"/>
      <c r="N16" s="69"/>
      <c r="O16" s="69"/>
      <c r="P16" s="182"/>
      <c r="Q16" s="181"/>
      <c r="R16" s="69"/>
      <c r="S16" s="69"/>
      <c r="T16" s="69"/>
      <c r="U16" s="69"/>
      <c r="V16" s="69"/>
      <c r="W16" s="69"/>
      <c r="X16" s="182"/>
    </row>
    <row r="17" spans="1:24">
      <c r="A17" s="181"/>
      <c r="B17" s="69"/>
      <c r="C17" s="69"/>
      <c r="D17" s="69"/>
      <c r="E17" s="69"/>
      <c r="F17" s="69"/>
      <c r="G17" s="69"/>
      <c r="H17" s="182"/>
      <c r="I17" s="181"/>
      <c r="J17" s="69"/>
      <c r="K17" s="69"/>
      <c r="L17" s="69"/>
      <c r="M17" s="69"/>
      <c r="N17" s="69"/>
      <c r="O17" s="69"/>
      <c r="P17" s="182"/>
      <c r="Q17" s="181"/>
      <c r="R17" s="69"/>
      <c r="S17" s="69"/>
      <c r="T17" s="69"/>
      <c r="U17" s="69"/>
      <c r="V17" s="69"/>
      <c r="W17" s="69"/>
      <c r="X17" s="182"/>
    </row>
    <row r="18" spans="1:24">
      <c r="A18" s="181"/>
      <c r="B18" s="69"/>
      <c r="C18" s="69"/>
      <c r="D18" s="69"/>
      <c r="E18" s="69"/>
      <c r="F18" s="69"/>
      <c r="G18" s="69"/>
      <c r="H18" s="182"/>
      <c r="I18" s="181"/>
      <c r="J18" s="69"/>
      <c r="K18" s="69"/>
      <c r="L18" s="69"/>
      <c r="M18" s="69"/>
      <c r="N18" s="69"/>
      <c r="O18" s="69"/>
      <c r="P18" s="182"/>
      <c r="Q18" s="181"/>
      <c r="R18" s="69"/>
      <c r="S18" s="69"/>
      <c r="T18" s="69"/>
      <c r="U18" s="69"/>
      <c r="V18" s="69"/>
      <c r="W18" s="69"/>
      <c r="X18" s="182"/>
    </row>
    <row r="19" spans="1:24">
      <c r="A19" s="181"/>
      <c r="B19" s="69"/>
      <c r="C19" s="69"/>
      <c r="D19" s="69"/>
      <c r="E19" s="69"/>
      <c r="F19" s="69"/>
      <c r="G19" s="69"/>
      <c r="H19" s="182"/>
      <c r="I19" s="181"/>
      <c r="J19" s="69"/>
      <c r="K19" s="69"/>
      <c r="L19" s="69"/>
      <c r="M19" s="69"/>
      <c r="N19" s="69"/>
      <c r="O19" s="69"/>
      <c r="P19" s="182"/>
      <c r="Q19" s="181"/>
      <c r="R19" s="69"/>
      <c r="S19" s="69"/>
      <c r="T19" s="69"/>
      <c r="U19" s="69"/>
      <c r="V19" s="69"/>
      <c r="W19" s="69"/>
      <c r="X19" s="182"/>
    </row>
    <row r="20" spans="1:24">
      <c r="A20" s="183"/>
      <c r="B20" s="184"/>
      <c r="C20" s="184"/>
      <c r="D20" s="184"/>
      <c r="E20" s="184"/>
      <c r="F20" s="184"/>
      <c r="G20" s="184"/>
      <c r="H20" s="185"/>
      <c r="I20" s="183"/>
      <c r="J20" s="184"/>
      <c r="K20" s="184"/>
      <c r="L20" s="184"/>
      <c r="M20" s="184"/>
      <c r="N20" s="184"/>
      <c r="O20" s="184"/>
      <c r="P20" s="185"/>
      <c r="Q20" s="183"/>
      <c r="R20" s="184"/>
      <c r="S20" s="184"/>
      <c r="T20" s="184"/>
      <c r="U20" s="184"/>
      <c r="V20" s="184"/>
      <c r="W20" s="184"/>
      <c r="X20" s="185"/>
    </row>
    <row r="21" spans="1:24">
      <c r="A21" s="69"/>
      <c r="B21" s="69"/>
      <c r="C21" s="69"/>
      <c r="D21" s="69"/>
      <c r="E21" s="69"/>
      <c r="F21" s="69"/>
      <c r="G21" s="69"/>
      <c r="H21" s="69"/>
      <c r="I21" s="69"/>
      <c r="J21" s="69"/>
      <c r="K21" s="69"/>
      <c r="L21" s="69"/>
      <c r="M21" s="69"/>
      <c r="N21" s="69"/>
      <c r="O21" s="69"/>
      <c r="P21" s="69"/>
      <c r="Q21" s="69"/>
      <c r="R21" s="69"/>
      <c r="S21" s="69"/>
      <c r="T21" s="69"/>
      <c r="U21" s="69"/>
      <c r="V21" s="69"/>
      <c r="W21" s="69"/>
      <c r="X21" s="69"/>
    </row>
    <row r="22" spans="1:24">
      <c r="A22" s="69"/>
      <c r="B22" s="69"/>
      <c r="C22" s="69"/>
      <c r="D22" s="69"/>
      <c r="E22" s="69"/>
      <c r="F22" s="69"/>
      <c r="G22" s="69"/>
      <c r="H22" s="69"/>
      <c r="I22" s="69"/>
      <c r="J22" s="69"/>
      <c r="K22" s="69"/>
      <c r="L22" s="69"/>
      <c r="M22" s="69"/>
      <c r="N22" s="69"/>
      <c r="O22" s="69"/>
      <c r="P22" s="69"/>
      <c r="Q22" s="69"/>
      <c r="R22" s="69"/>
      <c r="S22" s="69"/>
      <c r="T22" s="69"/>
      <c r="U22" s="69"/>
      <c r="V22" s="69"/>
      <c r="W22" s="69"/>
      <c r="X22" s="69"/>
    </row>
    <row r="23" spans="1:24">
      <c r="A23" s="69"/>
      <c r="B23" s="69"/>
      <c r="C23" s="69"/>
      <c r="D23" s="69"/>
      <c r="E23" s="69"/>
      <c r="F23" s="69"/>
      <c r="G23" s="69"/>
      <c r="H23" s="69"/>
      <c r="I23" s="69"/>
      <c r="J23" s="69"/>
      <c r="K23" s="69"/>
      <c r="L23" s="69"/>
      <c r="M23" s="69"/>
      <c r="N23" s="69"/>
      <c r="O23" s="69"/>
      <c r="P23" s="69"/>
      <c r="Q23" s="69"/>
      <c r="R23" s="69"/>
      <c r="S23" s="69"/>
      <c r="T23" s="69"/>
      <c r="U23" s="69"/>
      <c r="V23" s="69"/>
      <c r="W23" s="69"/>
      <c r="X23" s="69"/>
    </row>
    <row r="24" spans="1:24">
      <c r="A24" s="69"/>
      <c r="B24" s="69"/>
      <c r="C24" s="69"/>
      <c r="D24" s="69"/>
      <c r="E24" s="69"/>
      <c r="F24" s="69"/>
      <c r="G24" s="69"/>
      <c r="H24" s="69"/>
      <c r="I24" s="69"/>
      <c r="J24" s="69"/>
      <c r="K24" s="69"/>
      <c r="L24" s="69"/>
      <c r="M24" s="69"/>
      <c r="N24" s="69"/>
      <c r="O24" s="69"/>
      <c r="P24" s="69"/>
      <c r="Q24" s="69"/>
      <c r="R24" s="69"/>
      <c r="S24" s="69"/>
      <c r="T24" s="69"/>
      <c r="U24" s="69"/>
      <c r="V24" s="69"/>
      <c r="W24" s="69"/>
      <c r="X24" s="69"/>
    </row>
    <row r="25" spans="1:24">
      <c r="A25" s="177" t="s">
        <v>654</v>
      </c>
      <c r="B25" s="177"/>
      <c r="C25" s="177"/>
      <c r="D25" s="177"/>
      <c r="E25" s="177"/>
      <c r="F25" s="177"/>
      <c r="G25" s="177"/>
      <c r="H25" s="177"/>
      <c r="I25" s="177" t="s">
        <v>655</v>
      </c>
      <c r="J25" s="177"/>
      <c r="K25" s="177"/>
      <c r="L25" s="177"/>
      <c r="M25" s="177"/>
      <c r="N25" s="177"/>
      <c r="O25" s="177"/>
      <c r="P25" s="177"/>
      <c r="Q25" s="177" t="s">
        <v>656</v>
      </c>
      <c r="R25" s="177"/>
      <c r="S25" s="177"/>
      <c r="T25" s="177"/>
      <c r="U25" s="177"/>
      <c r="V25" s="177"/>
      <c r="W25" s="177"/>
      <c r="X25" s="177"/>
    </row>
    <row r="26" spans="1:24">
      <c r="A26" s="178"/>
      <c r="B26" s="179"/>
      <c r="C26" s="179"/>
      <c r="D26" s="179"/>
      <c r="E26" s="179"/>
      <c r="F26" s="179"/>
      <c r="G26" s="179"/>
      <c r="H26" s="180"/>
      <c r="I26" s="178"/>
      <c r="J26" s="179"/>
      <c r="K26" s="179"/>
      <c r="L26" s="179"/>
      <c r="M26" s="179"/>
      <c r="N26" s="179"/>
      <c r="O26" s="179"/>
      <c r="P26" s="180"/>
      <c r="Q26" s="178"/>
      <c r="R26" s="179"/>
      <c r="S26" s="179"/>
      <c r="T26" s="179"/>
      <c r="U26" s="179"/>
      <c r="V26" s="179"/>
      <c r="W26" s="179"/>
      <c r="X26" s="180"/>
    </row>
    <row r="27" spans="1:24">
      <c r="A27" s="181"/>
      <c r="B27" s="69"/>
      <c r="C27" s="69"/>
      <c r="D27" s="69"/>
      <c r="E27" s="69"/>
      <c r="F27" s="69"/>
      <c r="G27" s="69"/>
      <c r="H27" s="182"/>
      <c r="I27" s="181"/>
      <c r="J27" s="69"/>
      <c r="K27" s="69"/>
      <c r="L27" s="69"/>
      <c r="M27" s="69"/>
      <c r="N27" s="69"/>
      <c r="O27" s="69"/>
      <c r="P27" s="182"/>
      <c r="Q27" s="181"/>
      <c r="R27" s="69"/>
      <c r="S27" s="69"/>
      <c r="T27" s="69"/>
      <c r="U27" s="69"/>
      <c r="V27" s="69"/>
      <c r="W27" s="69"/>
      <c r="X27" s="182"/>
    </row>
    <row r="28" spans="1:24">
      <c r="A28" s="181"/>
      <c r="B28" s="69"/>
      <c r="C28" s="69"/>
      <c r="D28" s="69"/>
      <c r="E28" s="69"/>
      <c r="F28" s="69"/>
      <c r="G28" s="69"/>
      <c r="H28" s="182"/>
      <c r="I28" s="181"/>
      <c r="J28" s="69"/>
      <c r="K28" s="69"/>
      <c r="L28" s="69"/>
      <c r="M28" s="69"/>
      <c r="N28" s="69"/>
      <c r="O28" s="69"/>
      <c r="P28" s="182"/>
      <c r="Q28" s="181"/>
      <c r="R28" s="69"/>
      <c r="S28" s="69"/>
      <c r="T28" s="69"/>
      <c r="U28" s="69"/>
      <c r="V28" s="69"/>
      <c r="W28" s="69"/>
      <c r="X28" s="182"/>
    </row>
    <row r="29" spans="1:24">
      <c r="A29" s="181"/>
      <c r="B29" s="69"/>
      <c r="C29" s="69"/>
      <c r="D29" s="69"/>
      <c r="E29" s="69"/>
      <c r="F29" s="69"/>
      <c r="G29" s="69"/>
      <c r="H29" s="182"/>
      <c r="I29" s="181"/>
      <c r="J29" s="69"/>
      <c r="K29" s="69"/>
      <c r="L29" s="69"/>
      <c r="M29" s="69"/>
      <c r="N29" s="69"/>
      <c r="O29" s="69"/>
      <c r="P29" s="182"/>
      <c r="Q29" s="181"/>
      <c r="R29" s="69"/>
      <c r="S29" s="69"/>
      <c r="T29" s="69"/>
      <c r="U29" s="69"/>
      <c r="V29" s="69"/>
      <c r="W29" s="69"/>
      <c r="X29" s="182"/>
    </row>
    <row r="30" spans="1:24">
      <c r="A30" s="181"/>
      <c r="B30" s="69"/>
      <c r="C30" s="69"/>
      <c r="D30" s="69"/>
      <c r="E30" s="69"/>
      <c r="F30" s="69"/>
      <c r="G30" s="69"/>
      <c r="H30" s="182"/>
      <c r="I30" s="181"/>
      <c r="J30" s="69"/>
      <c r="K30" s="69"/>
      <c r="L30" s="69"/>
      <c r="M30" s="69"/>
      <c r="N30" s="69"/>
      <c r="O30" s="69"/>
      <c r="P30" s="182"/>
      <c r="Q30" s="181"/>
      <c r="R30" s="69"/>
      <c r="S30" s="69"/>
      <c r="T30" s="69"/>
      <c r="U30" s="69"/>
      <c r="V30" s="69"/>
      <c r="W30" s="69"/>
      <c r="X30" s="182"/>
    </row>
    <row r="31" spans="1:24">
      <c r="A31" s="181"/>
      <c r="B31" s="69"/>
      <c r="C31" s="69"/>
      <c r="D31" s="69"/>
      <c r="E31" s="69"/>
      <c r="F31" s="69"/>
      <c r="G31" s="69"/>
      <c r="H31" s="182"/>
      <c r="I31" s="181"/>
      <c r="J31" s="69"/>
      <c r="K31" s="69"/>
      <c r="L31" s="69"/>
      <c r="M31" s="69"/>
      <c r="N31" s="69"/>
      <c r="O31" s="69"/>
      <c r="P31" s="182"/>
      <c r="Q31" s="181"/>
      <c r="R31" s="69"/>
      <c r="S31" s="69"/>
      <c r="T31" s="69"/>
      <c r="U31" s="69"/>
      <c r="V31" s="69"/>
      <c r="W31" s="69"/>
      <c r="X31" s="182"/>
    </row>
    <row r="32" spans="1:24">
      <c r="A32" s="181"/>
      <c r="B32" s="69"/>
      <c r="C32" s="69"/>
      <c r="D32" s="69"/>
      <c r="E32" s="69"/>
      <c r="F32" s="69"/>
      <c r="G32" s="69"/>
      <c r="H32" s="182"/>
      <c r="I32" s="181"/>
      <c r="J32" s="69"/>
      <c r="K32" s="69"/>
      <c r="L32" s="69"/>
      <c r="M32" s="69"/>
      <c r="N32" s="69"/>
      <c r="O32" s="69"/>
      <c r="P32" s="182"/>
      <c r="Q32" s="181"/>
      <c r="R32" s="69"/>
      <c r="S32" s="69"/>
      <c r="T32" s="69"/>
      <c r="U32" s="69"/>
      <c r="V32" s="69"/>
      <c r="W32" s="69"/>
      <c r="X32" s="182"/>
    </row>
    <row r="33" spans="1:24">
      <c r="A33" s="181"/>
      <c r="B33" s="69"/>
      <c r="C33" s="69"/>
      <c r="D33" s="69"/>
      <c r="E33" s="69"/>
      <c r="F33" s="69"/>
      <c r="G33" s="69"/>
      <c r="H33" s="182"/>
      <c r="I33" s="181"/>
      <c r="J33" s="69"/>
      <c r="K33" s="69"/>
      <c r="L33" s="69"/>
      <c r="M33" s="69"/>
      <c r="N33" s="69"/>
      <c r="O33" s="69"/>
      <c r="P33" s="182"/>
      <c r="Q33" s="181"/>
      <c r="R33" s="69"/>
      <c r="S33" s="69"/>
      <c r="T33" s="69"/>
      <c r="U33" s="69"/>
      <c r="V33" s="69"/>
      <c r="W33" s="69"/>
      <c r="X33" s="182"/>
    </row>
    <row r="34" spans="1:24">
      <c r="A34" s="181"/>
      <c r="B34" s="69"/>
      <c r="C34" s="69"/>
      <c r="D34" s="69"/>
      <c r="E34" s="69"/>
      <c r="F34" s="69"/>
      <c r="G34" s="69"/>
      <c r="H34" s="182"/>
      <c r="I34" s="181"/>
      <c r="J34" s="69"/>
      <c r="K34" s="69"/>
      <c r="L34" s="69"/>
      <c r="M34" s="69"/>
      <c r="N34" s="69"/>
      <c r="O34" s="69"/>
      <c r="P34" s="182"/>
      <c r="Q34" s="181"/>
      <c r="R34" s="69"/>
      <c r="S34" s="69"/>
      <c r="T34" s="69"/>
      <c r="U34" s="69"/>
      <c r="V34" s="69"/>
      <c r="W34" s="69"/>
      <c r="X34" s="182"/>
    </row>
    <row r="35" spans="1:24">
      <c r="A35" s="181"/>
      <c r="B35" s="69"/>
      <c r="C35" s="69"/>
      <c r="D35" s="69"/>
      <c r="E35" s="69"/>
      <c r="F35" s="69"/>
      <c r="G35" s="69"/>
      <c r="H35" s="182"/>
      <c r="I35" s="181"/>
      <c r="J35" s="69"/>
      <c r="K35" s="69"/>
      <c r="L35" s="69"/>
      <c r="M35" s="69"/>
      <c r="N35" s="69"/>
      <c r="O35" s="69"/>
      <c r="P35" s="182"/>
      <c r="Q35" s="181"/>
      <c r="R35" s="69"/>
      <c r="S35" s="69"/>
      <c r="T35" s="69"/>
      <c r="U35" s="69"/>
      <c r="V35" s="69"/>
      <c r="W35" s="69"/>
      <c r="X35" s="182"/>
    </row>
    <row r="36" spans="1:24">
      <c r="A36" s="181"/>
      <c r="B36" s="69"/>
      <c r="C36" s="69"/>
      <c r="D36" s="69"/>
      <c r="E36" s="69"/>
      <c r="F36" s="69"/>
      <c r="G36" s="69"/>
      <c r="H36" s="182"/>
      <c r="I36" s="181"/>
      <c r="J36" s="69"/>
      <c r="K36" s="69"/>
      <c r="L36" s="69"/>
      <c r="M36" s="69"/>
      <c r="N36" s="69"/>
      <c r="O36" s="69"/>
      <c r="P36" s="182"/>
      <c r="Q36" s="181"/>
      <c r="R36" s="69"/>
      <c r="S36" s="69"/>
      <c r="T36" s="69"/>
      <c r="U36" s="69"/>
      <c r="V36" s="69"/>
      <c r="W36" s="69"/>
      <c r="X36" s="182"/>
    </row>
    <row r="37" spans="1:24">
      <c r="A37" s="181"/>
      <c r="B37" s="69"/>
      <c r="C37" s="69"/>
      <c r="D37" s="69"/>
      <c r="E37" s="69"/>
      <c r="F37" s="69"/>
      <c r="G37" s="69"/>
      <c r="H37" s="182"/>
      <c r="I37" s="181"/>
      <c r="J37" s="69"/>
      <c r="K37" s="69"/>
      <c r="L37" s="69"/>
      <c r="M37" s="69"/>
      <c r="N37" s="69"/>
      <c r="O37" s="69"/>
      <c r="P37" s="182"/>
      <c r="Q37" s="181"/>
      <c r="R37" s="69"/>
      <c r="S37" s="69"/>
      <c r="T37" s="69"/>
      <c r="U37" s="69"/>
      <c r="V37" s="69"/>
      <c r="W37" s="69"/>
      <c r="X37" s="182"/>
    </row>
    <row r="38" spans="1:24">
      <c r="A38" s="183"/>
      <c r="B38" s="184"/>
      <c r="C38" s="184"/>
      <c r="D38" s="184"/>
      <c r="E38" s="184"/>
      <c r="F38" s="184"/>
      <c r="G38" s="184"/>
      <c r="H38" s="185"/>
      <c r="I38" s="183"/>
      <c r="J38" s="184"/>
      <c r="K38" s="184"/>
      <c r="L38" s="184"/>
      <c r="M38" s="184"/>
      <c r="N38" s="184"/>
      <c r="O38" s="184"/>
      <c r="P38" s="185"/>
      <c r="Q38" s="183"/>
      <c r="R38" s="184"/>
      <c r="S38" s="184"/>
      <c r="T38" s="184"/>
      <c r="U38" s="184"/>
      <c r="V38" s="184"/>
      <c r="W38" s="184"/>
      <c r="X38" s="185"/>
    </row>
    <row r="39" spans="1:24">
      <c r="A39" s="177" t="s">
        <v>657</v>
      </c>
      <c r="B39" s="177"/>
      <c r="C39" s="177"/>
      <c r="D39" s="177"/>
      <c r="E39" s="177"/>
      <c r="F39" s="177"/>
      <c r="G39" s="177"/>
      <c r="H39" s="177"/>
      <c r="I39" s="177" t="s">
        <v>658</v>
      </c>
      <c r="J39" s="177"/>
      <c r="K39" s="177"/>
      <c r="L39" s="177"/>
      <c r="M39" s="177"/>
      <c r="N39" s="177"/>
      <c r="O39" s="177"/>
      <c r="P39" s="177"/>
      <c r="Q39" s="177" t="s">
        <v>659</v>
      </c>
      <c r="R39" s="177"/>
      <c r="S39" s="177"/>
      <c r="T39" s="177"/>
      <c r="U39" s="177"/>
      <c r="V39" s="177"/>
      <c r="W39" s="177"/>
      <c r="X39" s="177"/>
    </row>
    <row r="40" spans="1:24">
      <c r="A40" s="178"/>
      <c r="B40" s="179"/>
      <c r="C40" s="179"/>
      <c r="D40" s="179"/>
      <c r="E40" s="179"/>
      <c r="F40" s="179"/>
      <c r="G40" s="179"/>
      <c r="H40" s="180"/>
      <c r="I40" s="178"/>
      <c r="J40" s="179"/>
      <c r="K40" s="179"/>
      <c r="L40" s="179"/>
      <c r="M40" s="179"/>
      <c r="N40" s="179"/>
      <c r="O40" s="179"/>
      <c r="P40" s="180"/>
      <c r="Q40" s="178"/>
      <c r="R40" s="179"/>
      <c r="S40" s="179"/>
      <c r="T40" s="179"/>
      <c r="U40" s="179"/>
      <c r="V40" s="179"/>
      <c r="W40" s="179"/>
      <c r="X40" s="180"/>
    </row>
    <row r="41" spans="1:24">
      <c r="A41" s="181"/>
      <c r="B41" s="69"/>
      <c r="C41" s="69"/>
      <c r="D41" s="69"/>
      <c r="E41" s="69"/>
      <c r="F41" s="69"/>
      <c r="G41" s="69"/>
      <c r="H41" s="182"/>
      <c r="I41" s="181"/>
      <c r="J41" s="69"/>
      <c r="K41" s="69"/>
      <c r="L41" s="69"/>
      <c r="M41" s="69"/>
      <c r="N41" s="69"/>
      <c r="O41" s="69"/>
      <c r="P41" s="182"/>
      <c r="Q41" s="181"/>
      <c r="R41" s="69"/>
      <c r="S41" s="69"/>
      <c r="T41" s="69"/>
      <c r="U41" s="69"/>
      <c r="V41" s="69"/>
      <c r="W41" s="69"/>
      <c r="X41" s="182"/>
    </row>
    <row r="42" spans="1:24">
      <c r="A42" s="181"/>
      <c r="B42" s="69"/>
      <c r="C42" s="69"/>
      <c r="D42" s="69"/>
      <c r="E42" s="69"/>
      <c r="F42" s="69"/>
      <c r="G42" s="69"/>
      <c r="H42" s="182"/>
      <c r="I42" s="181"/>
      <c r="J42" s="69"/>
      <c r="K42" s="69"/>
      <c r="L42" s="69"/>
      <c r="M42" s="69"/>
      <c r="N42" s="69"/>
      <c r="O42" s="69"/>
      <c r="P42" s="182"/>
      <c r="Q42" s="181"/>
      <c r="R42" s="69"/>
      <c r="S42" s="69"/>
      <c r="T42" s="69"/>
      <c r="U42" s="69"/>
      <c r="V42" s="69"/>
      <c r="W42" s="69"/>
      <c r="X42" s="182"/>
    </row>
    <row r="43" spans="1:24">
      <c r="A43" s="181"/>
      <c r="B43" s="69"/>
      <c r="C43" s="69"/>
      <c r="D43" s="69"/>
      <c r="E43" s="69"/>
      <c r="F43" s="69"/>
      <c r="G43" s="69"/>
      <c r="H43" s="182"/>
      <c r="I43" s="181"/>
      <c r="J43" s="69"/>
      <c r="K43" s="69"/>
      <c r="L43" s="69"/>
      <c r="M43" s="69"/>
      <c r="N43" s="69"/>
      <c r="O43" s="69"/>
      <c r="P43" s="182"/>
      <c r="Q43" s="181"/>
      <c r="R43" s="69"/>
      <c r="S43" s="69"/>
      <c r="T43" s="69"/>
      <c r="U43" s="69"/>
      <c r="V43" s="69"/>
      <c r="W43" s="69"/>
      <c r="X43" s="182"/>
    </row>
    <row r="44" spans="1:24">
      <c r="A44" s="181"/>
      <c r="B44" s="69"/>
      <c r="C44" s="69"/>
      <c r="D44" s="69"/>
      <c r="E44" s="69"/>
      <c r="F44" s="69"/>
      <c r="G44" s="69"/>
      <c r="H44" s="182"/>
      <c r="I44" s="181"/>
      <c r="J44" s="69"/>
      <c r="K44" s="69"/>
      <c r="L44" s="69"/>
      <c r="M44" s="69"/>
      <c r="N44" s="69"/>
      <c r="O44" s="69"/>
      <c r="P44" s="182"/>
      <c r="Q44" s="181"/>
      <c r="R44" s="69"/>
      <c r="S44" s="69"/>
      <c r="T44" s="69"/>
      <c r="U44" s="69"/>
      <c r="V44" s="69"/>
      <c r="W44" s="69"/>
      <c r="X44" s="182"/>
    </row>
    <row r="45" spans="1:24">
      <c r="A45" s="181"/>
      <c r="B45" s="69"/>
      <c r="C45" s="69"/>
      <c r="D45" s="69"/>
      <c r="E45" s="69"/>
      <c r="F45" s="69"/>
      <c r="G45" s="69"/>
      <c r="H45" s="182"/>
      <c r="I45" s="181"/>
      <c r="J45" s="69"/>
      <c r="K45" s="69"/>
      <c r="L45" s="69"/>
      <c r="M45" s="69"/>
      <c r="N45" s="69"/>
      <c r="O45" s="69"/>
      <c r="P45" s="182"/>
      <c r="Q45" s="181"/>
      <c r="R45" s="69"/>
      <c r="S45" s="69"/>
      <c r="T45" s="69"/>
      <c r="U45" s="69"/>
      <c r="V45" s="69"/>
      <c r="W45" s="69"/>
      <c r="X45" s="182"/>
    </row>
    <row r="46" spans="1:24">
      <c r="A46" s="181"/>
      <c r="B46" s="69"/>
      <c r="C46" s="69"/>
      <c r="D46" s="69"/>
      <c r="E46" s="69"/>
      <c r="F46" s="69"/>
      <c r="G46" s="69"/>
      <c r="H46" s="182"/>
      <c r="I46" s="181"/>
      <c r="J46" s="69"/>
      <c r="K46" s="69"/>
      <c r="L46" s="69"/>
      <c r="M46" s="69"/>
      <c r="N46" s="69"/>
      <c r="O46" s="69"/>
      <c r="P46" s="182"/>
      <c r="Q46" s="181"/>
      <c r="R46" s="69"/>
      <c r="S46" s="69"/>
      <c r="T46" s="69"/>
      <c r="U46" s="69"/>
      <c r="V46" s="69"/>
      <c r="W46" s="69"/>
      <c r="X46" s="182"/>
    </row>
    <row r="47" spans="1:24">
      <c r="A47" s="181"/>
      <c r="B47" s="69"/>
      <c r="C47" s="69"/>
      <c r="D47" s="69"/>
      <c r="E47" s="69"/>
      <c r="F47" s="69"/>
      <c r="G47" s="69"/>
      <c r="H47" s="182"/>
      <c r="I47" s="181"/>
      <c r="J47" s="69"/>
      <c r="K47" s="69"/>
      <c r="L47" s="69"/>
      <c r="M47" s="69"/>
      <c r="N47" s="69"/>
      <c r="O47" s="69"/>
      <c r="P47" s="182"/>
      <c r="Q47" s="181"/>
      <c r="R47" s="69"/>
      <c r="S47" s="69"/>
      <c r="T47" s="69"/>
      <c r="U47" s="69"/>
      <c r="V47" s="69"/>
      <c r="W47" s="69"/>
      <c r="X47" s="182"/>
    </row>
    <row r="48" spans="1:24">
      <c r="A48" s="181"/>
      <c r="B48" s="69"/>
      <c r="C48" s="69"/>
      <c r="D48" s="69"/>
      <c r="E48" s="69"/>
      <c r="F48" s="69"/>
      <c r="G48" s="69"/>
      <c r="H48" s="182"/>
      <c r="I48" s="181"/>
      <c r="J48" s="69"/>
      <c r="K48" s="69"/>
      <c r="L48" s="69"/>
      <c r="M48" s="69"/>
      <c r="N48" s="69"/>
      <c r="O48" s="69"/>
      <c r="P48" s="182"/>
      <c r="Q48" s="181"/>
      <c r="R48" s="69"/>
      <c r="S48" s="69"/>
      <c r="T48" s="69"/>
      <c r="U48" s="69"/>
      <c r="V48" s="69"/>
      <c r="W48" s="69"/>
      <c r="X48" s="182"/>
    </row>
    <row r="49" spans="1:24">
      <c r="A49" s="181"/>
      <c r="B49" s="69"/>
      <c r="C49" s="69"/>
      <c r="D49" s="69"/>
      <c r="E49" s="69"/>
      <c r="F49" s="69"/>
      <c r="G49" s="69"/>
      <c r="H49" s="182"/>
      <c r="I49" s="181"/>
      <c r="J49" s="69"/>
      <c r="K49" s="69"/>
      <c r="L49" s="69"/>
      <c r="M49" s="69"/>
      <c r="N49" s="69"/>
      <c r="O49" s="69"/>
      <c r="P49" s="182"/>
      <c r="Q49" s="181"/>
      <c r="R49" s="69"/>
      <c r="S49" s="69"/>
      <c r="T49" s="69"/>
      <c r="U49" s="69"/>
      <c r="V49" s="69"/>
      <c r="W49" s="69"/>
      <c r="X49" s="182"/>
    </row>
    <row r="50" spans="1:24">
      <c r="A50" s="181"/>
      <c r="B50" s="69"/>
      <c r="C50" s="69"/>
      <c r="D50" s="69"/>
      <c r="E50" s="69"/>
      <c r="F50" s="69"/>
      <c r="G50" s="69"/>
      <c r="H50" s="182"/>
      <c r="I50" s="181"/>
      <c r="J50" s="69"/>
      <c r="K50" s="69"/>
      <c r="L50" s="69"/>
      <c r="M50" s="69"/>
      <c r="N50" s="69"/>
      <c r="O50" s="69"/>
      <c r="P50" s="182"/>
      <c r="Q50" s="181"/>
      <c r="R50" s="69"/>
      <c r="S50" s="69"/>
      <c r="T50" s="69"/>
      <c r="U50" s="69"/>
      <c r="V50" s="69"/>
      <c r="W50" s="69"/>
      <c r="X50" s="182"/>
    </row>
    <row r="51" spans="1:24">
      <c r="A51" s="181"/>
      <c r="B51" s="69"/>
      <c r="C51" s="69"/>
      <c r="D51" s="69"/>
      <c r="E51" s="69"/>
      <c r="F51" s="69"/>
      <c r="G51" s="69"/>
      <c r="H51" s="182"/>
      <c r="I51" s="181"/>
      <c r="J51" s="69"/>
      <c r="K51" s="69"/>
      <c r="L51" s="69"/>
      <c r="M51" s="69"/>
      <c r="N51" s="69"/>
      <c r="O51" s="69"/>
      <c r="P51" s="182"/>
      <c r="Q51" s="181"/>
      <c r="R51" s="69"/>
      <c r="S51" s="69"/>
      <c r="T51" s="69"/>
      <c r="U51" s="69"/>
      <c r="V51" s="69"/>
      <c r="W51" s="69"/>
      <c r="X51" s="182"/>
    </row>
    <row r="52" spans="1:24">
      <c r="A52" s="183"/>
      <c r="B52" s="184"/>
      <c r="C52" s="184"/>
      <c r="D52" s="184"/>
      <c r="E52" s="184"/>
      <c r="F52" s="184"/>
      <c r="G52" s="184"/>
      <c r="H52" s="185"/>
      <c r="I52" s="183"/>
      <c r="J52" s="184"/>
      <c r="K52" s="184"/>
      <c r="L52" s="184"/>
      <c r="M52" s="184"/>
      <c r="N52" s="184"/>
      <c r="O52" s="184"/>
      <c r="P52" s="185"/>
      <c r="Q52" s="183"/>
      <c r="R52" s="184"/>
      <c r="S52" s="184"/>
      <c r="T52" s="184"/>
      <c r="U52" s="184"/>
      <c r="V52" s="184"/>
      <c r="W52" s="184"/>
      <c r="X52" s="185"/>
    </row>
    <row r="55" spans="1:24">
      <c r="A55" s="177" t="s">
        <v>660</v>
      </c>
      <c r="B55" s="177"/>
      <c r="C55" s="177"/>
      <c r="D55" s="177"/>
      <c r="E55" s="177"/>
      <c r="F55" s="177"/>
      <c r="G55" s="177"/>
      <c r="H55" s="177"/>
      <c r="I55" s="177" t="s">
        <v>661</v>
      </c>
      <c r="J55" s="177"/>
      <c r="K55" s="177"/>
      <c r="L55" s="177"/>
      <c r="M55" s="177"/>
      <c r="N55" s="177"/>
      <c r="O55" s="177"/>
      <c r="P55" s="177"/>
      <c r="Q55" s="177" t="s">
        <v>662</v>
      </c>
      <c r="R55" s="177"/>
      <c r="S55" s="177"/>
      <c r="T55" s="177"/>
      <c r="U55" s="177"/>
      <c r="V55" s="177"/>
      <c r="W55" s="177"/>
      <c r="X55" s="177"/>
    </row>
    <row r="56" spans="1:24">
      <c r="A56" s="178"/>
      <c r="B56" s="179"/>
      <c r="C56" s="179"/>
      <c r="D56" s="179"/>
      <c r="E56" s="179"/>
      <c r="F56" s="179"/>
      <c r="G56" s="179"/>
      <c r="H56" s="180"/>
      <c r="I56" s="178"/>
      <c r="J56" s="179"/>
      <c r="K56" s="179"/>
      <c r="L56" s="179"/>
      <c r="M56" s="179"/>
      <c r="N56" s="179"/>
      <c r="O56" s="179"/>
      <c r="P56" s="180"/>
      <c r="Q56" s="178"/>
      <c r="R56" s="179"/>
      <c r="S56" s="179"/>
      <c r="T56" s="179"/>
      <c r="U56" s="179"/>
      <c r="V56" s="179"/>
      <c r="W56" s="179"/>
      <c r="X56" s="180"/>
    </row>
    <row r="57" spans="1:24">
      <c r="A57" s="181"/>
      <c r="B57" s="69"/>
      <c r="C57" s="69"/>
      <c r="D57" s="69"/>
      <c r="E57" s="69"/>
      <c r="F57" s="69"/>
      <c r="G57" s="69"/>
      <c r="H57" s="182"/>
      <c r="I57" s="181"/>
      <c r="J57" s="69"/>
      <c r="K57" s="69"/>
      <c r="L57" s="69"/>
      <c r="M57" s="69"/>
      <c r="N57" s="69"/>
      <c r="O57" s="69"/>
      <c r="P57" s="182"/>
      <c r="Q57" s="181"/>
      <c r="R57" s="69"/>
      <c r="S57" s="69"/>
      <c r="T57" s="69"/>
      <c r="U57" s="69"/>
      <c r="V57" s="69"/>
      <c r="W57" s="69"/>
      <c r="X57" s="182"/>
    </row>
    <row r="58" spans="1:24">
      <c r="A58" s="181"/>
      <c r="B58" s="69"/>
      <c r="C58" s="69"/>
      <c r="D58" s="69"/>
      <c r="E58" s="69"/>
      <c r="F58" s="69"/>
      <c r="G58" s="69"/>
      <c r="H58" s="182"/>
      <c r="I58" s="181"/>
      <c r="J58" s="69"/>
      <c r="K58" s="69"/>
      <c r="L58" s="69"/>
      <c r="M58" s="69"/>
      <c r="N58" s="69"/>
      <c r="O58" s="69"/>
      <c r="P58" s="182"/>
      <c r="Q58" s="181"/>
      <c r="R58" s="69"/>
      <c r="S58" s="69"/>
      <c r="T58" s="69"/>
      <c r="U58" s="69"/>
      <c r="V58" s="69"/>
      <c r="W58" s="69"/>
      <c r="X58" s="182"/>
    </row>
    <row r="59" spans="1:24">
      <c r="A59" s="181"/>
      <c r="B59" s="69"/>
      <c r="C59" s="69"/>
      <c r="D59" s="69"/>
      <c r="E59" s="69"/>
      <c r="F59" s="69"/>
      <c r="G59" s="69"/>
      <c r="H59" s="182"/>
      <c r="I59" s="181"/>
      <c r="J59" s="69"/>
      <c r="K59" s="69"/>
      <c r="L59" s="69"/>
      <c r="M59" s="69"/>
      <c r="N59" s="69"/>
      <c r="O59" s="69"/>
      <c r="P59" s="182"/>
      <c r="Q59" s="181"/>
      <c r="R59" s="69"/>
      <c r="S59" s="69"/>
      <c r="T59" s="69"/>
      <c r="U59" s="69"/>
      <c r="V59" s="69"/>
      <c r="W59" s="69"/>
      <c r="X59" s="182"/>
    </row>
    <row r="60" spans="1:24">
      <c r="A60" s="181"/>
      <c r="B60" s="69"/>
      <c r="C60" s="69"/>
      <c r="D60" s="69"/>
      <c r="E60" s="69"/>
      <c r="F60" s="69"/>
      <c r="G60" s="69"/>
      <c r="H60" s="182"/>
      <c r="I60" s="181"/>
      <c r="J60" s="69"/>
      <c r="K60" s="69"/>
      <c r="L60" s="69"/>
      <c r="M60" s="69"/>
      <c r="N60" s="69"/>
      <c r="O60" s="69"/>
      <c r="P60" s="182"/>
      <c r="Q60" s="181"/>
      <c r="R60" s="69"/>
      <c r="S60" s="69"/>
      <c r="T60" s="69"/>
      <c r="U60" s="69"/>
      <c r="V60" s="69"/>
      <c r="W60" s="69"/>
      <c r="X60" s="182"/>
    </row>
    <row r="61" spans="1:24">
      <c r="A61" s="181"/>
      <c r="B61" s="69"/>
      <c r="C61" s="69"/>
      <c r="D61" s="69"/>
      <c r="E61" s="69"/>
      <c r="F61" s="69"/>
      <c r="G61" s="69"/>
      <c r="H61" s="182"/>
      <c r="I61" s="181"/>
      <c r="J61" s="69"/>
      <c r="K61" s="69"/>
      <c r="L61" s="69"/>
      <c r="M61" s="69"/>
      <c r="N61" s="69"/>
      <c r="O61" s="69"/>
      <c r="P61" s="182"/>
      <c r="Q61" s="181"/>
      <c r="R61" s="69"/>
      <c r="S61" s="69"/>
      <c r="T61" s="69"/>
      <c r="U61" s="69"/>
      <c r="V61" s="69"/>
      <c r="W61" s="69"/>
      <c r="X61" s="182"/>
    </row>
    <row r="62" spans="1:24">
      <c r="A62" s="181"/>
      <c r="B62" s="69"/>
      <c r="C62" s="69"/>
      <c r="D62" s="69"/>
      <c r="E62" s="69"/>
      <c r="F62" s="69"/>
      <c r="G62" s="69"/>
      <c r="H62" s="182"/>
      <c r="I62" s="181"/>
      <c r="J62" s="69"/>
      <c r="K62" s="69"/>
      <c r="L62" s="69"/>
      <c r="M62" s="69"/>
      <c r="N62" s="69"/>
      <c r="O62" s="69"/>
      <c r="P62" s="182"/>
      <c r="Q62" s="181"/>
      <c r="R62" s="69"/>
      <c r="S62" s="69"/>
      <c r="T62" s="69"/>
      <c r="U62" s="69"/>
      <c r="V62" s="69"/>
      <c r="W62" s="69"/>
      <c r="X62" s="182"/>
    </row>
    <row r="63" spans="1:24">
      <c r="A63" s="181"/>
      <c r="B63" s="69"/>
      <c r="C63" s="69"/>
      <c r="D63" s="69"/>
      <c r="E63" s="69"/>
      <c r="F63" s="69"/>
      <c r="G63" s="69"/>
      <c r="H63" s="182"/>
      <c r="I63" s="181"/>
      <c r="J63" s="69"/>
      <c r="K63" s="69"/>
      <c r="L63" s="69"/>
      <c r="M63" s="69"/>
      <c r="N63" s="69"/>
      <c r="O63" s="69"/>
      <c r="P63" s="182"/>
      <c r="Q63" s="181"/>
      <c r="R63" s="69"/>
      <c r="S63" s="69"/>
      <c r="T63" s="69"/>
      <c r="U63" s="69"/>
      <c r="V63" s="69"/>
      <c r="W63" s="69"/>
      <c r="X63" s="182"/>
    </row>
    <row r="64" spans="1:24">
      <c r="A64" s="181"/>
      <c r="B64" s="69"/>
      <c r="C64" s="69"/>
      <c r="D64" s="69"/>
      <c r="E64" s="69"/>
      <c r="F64" s="69"/>
      <c r="G64" s="69"/>
      <c r="H64" s="182"/>
      <c r="I64" s="181"/>
      <c r="J64" s="69"/>
      <c r="K64" s="69"/>
      <c r="L64" s="69"/>
      <c r="M64" s="69"/>
      <c r="N64" s="69"/>
      <c r="O64" s="69"/>
      <c r="P64" s="182"/>
      <c r="Q64" s="181"/>
      <c r="R64" s="69"/>
      <c r="S64" s="69"/>
      <c r="T64" s="69"/>
      <c r="U64" s="69"/>
      <c r="V64" s="69"/>
      <c r="W64" s="69"/>
      <c r="X64" s="182"/>
    </row>
    <row r="65" spans="1:24">
      <c r="A65" s="181"/>
      <c r="B65" s="69"/>
      <c r="C65" s="69"/>
      <c r="D65" s="69"/>
      <c r="E65" s="69"/>
      <c r="F65" s="69"/>
      <c r="G65" s="69"/>
      <c r="H65" s="182"/>
      <c r="I65" s="181"/>
      <c r="J65" s="69"/>
      <c r="K65" s="69"/>
      <c r="L65" s="69"/>
      <c r="M65" s="69"/>
      <c r="N65" s="69"/>
      <c r="O65" s="69"/>
      <c r="P65" s="182"/>
      <c r="Q65" s="181"/>
      <c r="R65" s="69"/>
      <c r="S65" s="69"/>
      <c r="T65" s="69"/>
      <c r="U65" s="69"/>
      <c r="V65" s="69"/>
      <c r="W65" s="69"/>
      <c r="X65" s="182"/>
    </row>
    <row r="66" spans="1:24">
      <c r="A66" s="181"/>
      <c r="B66" s="69"/>
      <c r="C66" s="69"/>
      <c r="D66" s="69"/>
      <c r="E66" s="69"/>
      <c r="F66" s="69"/>
      <c r="G66" s="69"/>
      <c r="H66" s="182"/>
      <c r="I66" s="181"/>
      <c r="J66" s="69"/>
      <c r="K66" s="69"/>
      <c r="L66" s="69"/>
      <c r="M66" s="69"/>
      <c r="N66" s="69"/>
      <c r="O66" s="69"/>
      <c r="P66" s="182"/>
      <c r="Q66" s="181"/>
      <c r="R66" s="69"/>
      <c r="S66" s="69"/>
      <c r="T66" s="69"/>
      <c r="U66" s="69"/>
      <c r="V66" s="69"/>
      <c r="W66" s="69"/>
      <c r="X66" s="182"/>
    </row>
    <row r="67" spans="1:24">
      <c r="A67" s="181"/>
      <c r="B67" s="69"/>
      <c r="C67" s="69"/>
      <c r="D67" s="69"/>
      <c r="E67" s="69"/>
      <c r="F67" s="69"/>
      <c r="G67" s="69"/>
      <c r="H67" s="182"/>
      <c r="I67" s="181"/>
      <c r="J67" s="69"/>
      <c r="K67" s="69"/>
      <c r="L67" s="69"/>
      <c r="M67" s="69"/>
      <c r="N67" s="69"/>
      <c r="O67" s="69"/>
      <c r="P67" s="182"/>
      <c r="Q67" s="181"/>
      <c r="R67" s="69"/>
      <c r="S67" s="69"/>
      <c r="T67" s="69"/>
      <c r="U67" s="69"/>
      <c r="V67" s="69"/>
      <c r="W67" s="69"/>
      <c r="X67" s="182"/>
    </row>
    <row r="68" spans="1:24">
      <c r="A68" s="183"/>
      <c r="B68" s="184"/>
      <c r="C68" s="184"/>
      <c r="D68" s="184"/>
      <c r="E68" s="184"/>
      <c r="F68" s="184"/>
      <c r="G68" s="184"/>
      <c r="H68" s="185"/>
      <c r="I68" s="183"/>
      <c r="J68" s="184"/>
      <c r="K68" s="184"/>
      <c r="L68" s="184"/>
      <c r="M68" s="184"/>
      <c r="N68" s="184"/>
      <c r="O68" s="184"/>
      <c r="P68" s="185"/>
      <c r="Q68" s="183"/>
      <c r="R68" s="184"/>
      <c r="S68" s="184"/>
      <c r="T68" s="184"/>
      <c r="U68" s="184"/>
      <c r="V68" s="184"/>
      <c r="W68" s="184"/>
      <c r="X68" s="185"/>
    </row>
    <row r="71" spans="1:24">
      <c r="A71" s="177" t="s">
        <v>663</v>
      </c>
      <c r="B71" s="177"/>
      <c r="C71" s="177"/>
      <c r="D71" s="177"/>
      <c r="E71" s="177"/>
      <c r="F71" s="177"/>
      <c r="G71" s="177"/>
      <c r="H71" s="177"/>
      <c r="I71" s="177" t="s">
        <v>664</v>
      </c>
      <c r="J71" s="177"/>
      <c r="K71" s="177"/>
      <c r="L71" s="177"/>
      <c r="M71" s="177"/>
      <c r="N71" s="177"/>
      <c r="O71" s="177"/>
      <c r="P71" s="177"/>
      <c r="Q71" s="177" t="s">
        <v>665</v>
      </c>
      <c r="R71" s="177"/>
      <c r="S71" s="177"/>
      <c r="T71" s="177"/>
      <c r="U71" s="177"/>
      <c r="V71" s="177"/>
      <c r="W71" s="177"/>
      <c r="X71" s="177"/>
    </row>
    <row r="72" spans="1:24">
      <c r="A72" s="178"/>
      <c r="B72" s="179"/>
      <c r="C72" s="179"/>
      <c r="D72" s="179"/>
      <c r="E72" s="179"/>
      <c r="F72" s="179"/>
      <c r="G72" s="179"/>
      <c r="H72" s="180"/>
      <c r="I72" s="178"/>
      <c r="J72" s="179"/>
      <c r="K72" s="179"/>
      <c r="L72" s="179"/>
      <c r="M72" s="179"/>
      <c r="N72" s="179"/>
      <c r="O72" s="179"/>
      <c r="P72" s="180"/>
      <c r="Q72" s="178"/>
      <c r="R72" s="179"/>
      <c r="S72" s="179"/>
      <c r="T72" s="179"/>
      <c r="U72" s="179"/>
      <c r="V72" s="179"/>
      <c r="W72" s="179"/>
      <c r="X72" s="180"/>
    </row>
    <row r="73" spans="1:24">
      <c r="A73" s="181"/>
      <c r="B73" s="69"/>
      <c r="C73" s="69"/>
      <c r="D73" s="69"/>
      <c r="E73" s="69"/>
      <c r="F73" s="69"/>
      <c r="G73" s="69"/>
      <c r="H73" s="182"/>
      <c r="I73" s="181"/>
      <c r="J73" s="69"/>
      <c r="K73" s="69"/>
      <c r="L73" s="69"/>
      <c r="M73" s="69"/>
      <c r="N73" s="69"/>
      <c r="O73" s="69"/>
      <c r="P73" s="182"/>
      <c r="Q73" s="181"/>
      <c r="R73" s="69"/>
      <c r="S73" s="69"/>
      <c r="T73" s="69"/>
      <c r="U73" s="69"/>
      <c r="V73" s="69"/>
      <c r="W73" s="69"/>
      <c r="X73" s="182"/>
    </row>
    <row r="74" spans="1:24">
      <c r="A74" s="181"/>
      <c r="B74" s="69"/>
      <c r="C74" s="69"/>
      <c r="D74" s="69"/>
      <c r="E74" s="69"/>
      <c r="F74" s="69"/>
      <c r="G74" s="69"/>
      <c r="H74" s="182"/>
      <c r="I74" s="181"/>
      <c r="J74" s="69"/>
      <c r="K74" s="69"/>
      <c r="L74" s="69"/>
      <c r="M74" s="69"/>
      <c r="N74" s="69"/>
      <c r="O74" s="69"/>
      <c r="P74" s="182"/>
      <c r="Q74" s="181"/>
      <c r="R74" s="69"/>
      <c r="S74" s="69"/>
      <c r="T74" s="69"/>
      <c r="U74" s="69"/>
      <c r="V74" s="69"/>
      <c r="W74" s="69"/>
      <c r="X74" s="182"/>
    </row>
    <row r="75" spans="1:24">
      <c r="A75" s="181"/>
      <c r="B75" s="69"/>
      <c r="C75" s="69"/>
      <c r="D75" s="69"/>
      <c r="E75" s="69"/>
      <c r="F75" s="69"/>
      <c r="G75" s="69"/>
      <c r="H75" s="182"/>
      <c r="I75" s="181"/>
      <c r="J75" s="69"/>
      <c r="K75" s="69"/>
      <c r="L75" s="69"/>
      <c r="M75" s="69"/>
      <c r="N75" s="69"/>
      <c r="O75" s="69"/>
      <c r="P75" s="182"/>
      <c r="Q75" s="181"/>
      <c r="R75" s="69"/>
      <c r="S75" s="69"/>
      <c r="T75" s="69"/>
      <c r="U75" s="69"/>
      <c r="V75" s="69"/>
      <c r="W75" s="69"/>
      <c r="X75" s="182"/>
    </row>
    <row r="76" spans="1:24">
      <c r="A76" s="181"/>
      <c r="B76" s="69"/>
      <c r="C76" s="69"/>
      <c r="D76" s="69"/>
      <c r="E76" s="69"/>
      <c r="F76" s="69"/>
      <c r="G76" s="69"/>
      <c r="H76" s="182"/>
      <c r="I76" s="181"/>
      <c r="J76" s="69"/>
      <c r="K76" s="69"/>
      <c r="L76" s="69"/>
      <c r="M76" s="69"/>
      <c r="N76" s="69"/>
      <c r="O76" s="69"/>
      <c r="P76" s="182"/>
      <c r="Q76" s="181"/>
      <c r="R76" s="69"/>
      <c r="S76" s="69"/>
      <c r="T76" s="69"/>
      <c r="U76" s="69"/>
      <c r="V76" s="69"/>
      <c r="W76" s="69"/>
      <c r="X76" s="182"/>
    </row>
    <row r="77" spans="1:24">
      <c r="A77" s="181"/>
      <c r="B77" s="69"/>
      <c r="C77" s="69"/>
      <c r="D77" s="69"/>
      <c r="E77" s="69"/>
      <c r="F77" s="69"/>
      <c r="G77" s="69"/>
      <c r="H77" s="182"/>
      <c r="I77" s="181"/>
      <c r="J77" s="69"/>
      <c r="K77" s="69"/>
      <c r="L77" s="69"/>
      <c r="M77" s="69"/>
      <c r="N77" s="69"/>
      <c r="O77" s="69"/>
      <c r="P77" s="182"/>
      <c r="Q77" s="181"/>
      <c r="R77" s="69"/>
      <c r="S77" s="69"/>
      <c r="T77" s="69"/>
      <c r="U77" s="69"/>
      <c r="V77" s="69"/>
      <c r="W77" s="69"/>
      <c r="X77" s="182"/>
    </row>
    <row r="78" spans="1:24">
      <c r="A78" s="181"/>
      <c r="B78" s="69"/>
      <c r="C78" s="69"/>
      <c r="D78" s="69"/>
      <c r="E78" s="69"/>
      <c r="F78" s="69"/>
      <c r="G78" s="69"/>
      <c r="H78" s="182"/>
      <c r="I78" s="181"/>
      <c r="J78" s="69"/>
      <c r="K78" s="69"/>
      <c r="L78" s="69"/>
      <c r="M78" s="69"/>
      <c r="N78" s="69"/>
      <c r="O78" s="69"/>
      <c r="P78" s="182"/>
      <c r="Q78" s="181"/>
      <c r="R78" s="69"/>
      <c r="S78" s="69"/>
      <c r="T78" s="69"/>
      <c r="U78" s="69"/>
      <c r="V78" s="69"/>
      <c r="W78" s="69"/>
      <c r="X78" s="182"/>
    </row>
    <row r="79" spans="1:24">
      <c r="A79" s="181"/>
      <c r="B79" s="69"/>
      <c r="C79" s="69"/>
      <c r="D79" s="69"/>
      <c r="E79" s="69"/>
      <c r="F79" s="69"/>
      <c r="G79" s="69"/>
      <c r="H79" s="182"/>
      <c r="I79" s="181"/>
      <c r="J79" s="69"/>
      <c r="K79" s="69"/>
      <c r="L79" s="69"/>
      <c r="M79" s="69"/>
      <c r="N79" s="69"/>
      <c r="O79" s="69"/>
      <c r="P79" s="182"/>
      <c r="Q79" s="181"/>
      <c r="R79" s="69"/>
      <c r="S79" s="69"/>
      <c r="T79" s="69"/>
      <c r="U79" s="69"/>
      <c r="V79" s="69"/>
      <c r="W79" s="69"/>
      <c r="X79" s="182"/>
    </row>
    <row r="80" spans="1:24">
      <c r="A80" s="181"/>
      <c r="B80" s="69"/>
      <c r="C80" s="69"/>
      <c r="D80" s="69"/>
      <c r="E80" s="69"/>
      <c r="F80" s="69"/>
      <c r="G80" s="69"/>
      <c r="H80" s="182"/>
      <c r="I80" s="181"/>
      <c r="J80" s="69"/>
      <c r="K80" s="69"/>
      <c r="L80" s="69"/>
      <c r="M80" s="69"/>
      <c r="N80" s="69"/>
      <c r="O80" s="69"/>
      <c r="P80" s="182"/>
      <c r="Q80" s="181"/>
      <c r="R80" s="69"/>
      <c r="S80" s="69"/>
      <c r="T80" s="69"/>
      <c r="U80" s="69"/>
      <c r="V80" s="69"/>
      <c r="W80" s="69"/>
      <c r="X80" s="182"/>
    </row>
    <row r="81" spans="1:24">
      <c r="A81" s="181"/>
      <c r="B81" s="69"/>
      <c r="C81" s="69"/>
      <c r="D81" s="69"/>
      <c r="E81" s="69"/>
      <c r="F81" s="69"/>
      <c r="G81" s="69"/>
      <c r="H81" s="182"/>
      <c r="I81" s="181"/>
      <c r="J81" s="69"/>
      <c r="K81" s="69"/>
      <c r="L81" s="69"/>
      <c r="M81" s="69"/>
      <c r="N81" s="69"/>
      <c r="O81" s="69"/>
      <c r="P81" s="182"/>
      <c r="Q81" s="181"/>
      <c r="R81" s="69"/>
      <c r="S81" s="69"/>
      <c r="T81" s="69"/>
      <c r="U81" s="69"/>
      <c r="V81" s="69"/>
      <c r="W81" s="69"/>
      <c r="X81" s="182"/>
    </row>
    <row r="82" spans="1:24">
      <c r="A82" s="181"/>
      <c r="B82" s="69"/>
      <c r="C82" s="69"/>
      <c r="D82" s="69"/>
      <c r="E82" s="69"/>
      <c r="F82" s="69"/>
      <c r="G82" s="69"/>
      <c r="H82" s="182"/>
      <c r="I82" s="181"/>
      <c r="J82" s="69"/>
      <c r="K82" s="69"/>
      <c r="L82" s="69"/>
      <c r="M82" s="69"/>
      <c r="N82" s="69"/>
      <c r="O82" s="69"/>
      <c r="P82" s="182"/>
      <c r="Q82" s="181"/>
      <c r="R82" s="69"/>
      <c r="S82" s="69"/>
      <c r="T82" s="69"/>
      <c r="U82" s="69"/>
      <c r="V82" s="69"/>
      <c r="W82" s="69"/>
      <c r="X82" s="182"/>
    </row>
    <row r="83" spans="1:24">
      <c r="A83" s="181"/>
      <c r="B83" s="69"/>
      <c r="C83" s="69"/>
      <c r="D83" s="69"/>
      <c r="E83" s="69"/>
      <c r="F83" s="69"/>
      <c r="G83" s="69"/>
      <c r="H83" s="182"/>
      <c r="I83" s="181"/>
      <c r="J83" s="69"/>
      <c r="K83" s="69"/>
      <c r="L83" s="69"/>
      <c r="M83" s="69"/>
      <c r="N83" s="69"/>
      <c r="O83" s="69"/>
      <c r="P83" s="182"/>
      <c r="Q83" s="181"/>
      <c r="R83" s="69"/>
      <c r="S83" s="69"/>
      <c r="T83" s="69"/>
      <c r="U83" s="69"/>
      <c r="V83" s="69"/>
      <c r="W83" s="69"/>
      <c r="X83" s="182"/>
    </row>
    <row r="84" spans="1:24">
      <c r="A84" s="183"/>
      <c r="B84" s="184"/>
      <c r="C84" s="184"/>
      <c r="D84" s="184"/>
      <c r="E84" s="184"/>
      <c r="F84" s="184"/>
      <c r="G84" s="184"/>
      <c r="H84" s="185"/>
      <c r="I84" s="183"/>
      <c r="J84" s="184"/>
      <c r="K84" s="184"/>
      <c r="L84" s="184"/>
      <c r="M84" s="184"/>
      <c r="N84" s="184"/>
      <c r="O84" s="184"/>
      <c r="P84" s="185"/>
      <c r="Q84" s="183"/>
      <c r="R84" s="184"/>
      <c r="S84" s="184"/>
      <c r="T84" s="184"/>
      <c r="U84" s="184"/>
      <c r="V84" s="184"/>
      <c r="W84" s="184"/>
      <c r="X84" s="185"/>
    </row>
    <row r="87" spans="1:24">
      <c r="A87" s="177" t="s">
        <v>666</v>
      </c>
      <c r="B87" s="177"/>
      <c r="C87" s="177"/>
      <c r="D87" s="177"/>
      <c r="E87" s="177"/>
      <c r="F87" s="177"/>
      <c r="G87" s="177"/>
      <c r="H87" s="177"/>
      <c r="I87" s="177" t="s">
        <v>667</v>
      </c>
      <c r="J87" s="177"/>
      <c r="K87" s="177"/>
      <c r="L87" s="177"/>
      <c r="M87" s="177"/>
      <c r="N87" s="177"/>
      <c r="O87" s="177"/>
      <c r="P87" s="177"/>
      <c r="Q87" s="177" t="s">
        <v>668</v>
      </c>
      <c r="R87" s="177"/>
      <c r="S87" s="177"/>
      <c r="T87" s="177"/>
      <c r="U87" s="177"/>
      <c r="V87" s="177"/>
      <c r="W87" s="177"/>
      <c r="X87" s="177"/>
    </row>
    <row r="88" spans="1:24">
      <c r="A88" s="178"/>
      <c r="B88" s="179"/>
      <c r="C88" s="179"/>
      <c r="D88" s="179"/>
      <c r="E88" s="179"/>
      <c r="F88" s="179"/>
      <c r="G88" s="179"/>
      <c r="H88" s="180"/>
      <c r="I88" s="178"/>
      <c r="J88" s="179"/>
      <c r="K88" s="179"/>
      <c r="L88" s="179"/>
      <c r="M88" s="179"/>
      <c r="N88" s="179"/>
      <c r="O88" s="179"/>
      <c r="P88" s="180"/>
      <c r="Q88" s="178"/>
      <c r="R88" s="179"/>
      <c r="S88" s="179"/>
      <c r="T88" s="179"/>
      <c r="U88" s="179"/>
      <c r="V88" s="179"/>
      <c r="W88" s="179"/>
      <c r="X88" s="180"/>
    </row>
    <row r="89" spans="1:24">
      <c r="A89" s="181"/>
      <c r="B89" s="69"/>
      <c r="C89" s="69"/>
      <c r="D89" s="69"/>
      <c r="E89" s="69"/>
      <c r="F89" s="69"/>
      <c r="G89" s="69"/>
      <c r="H89" s="182"/>
      <c r="I89" s="181"/>
      <c r="J89" s="69"/>
      <c r="K89" s="69"/>
      <c r="L89" s="69"/>
      <c r="M89" s="69"/>
      <c r="N89" s="69"/>
      <c r="O89" s="69"/>
      <c r="P89" s="182"/>
      <c r="Q89" s="181"/>
      <c r="R89" s="69"/>
      <c r="S89" s="69"/>
      <c r="T89" s="69"/>
      <c r="U89" s="69"/>
      <c r="V89" s="69"/>
      <c r="W89" s="69"/>
      <c r="X89" s="182"/>
    </row>
    <row r="90" spans="1:24">
      <c r="A90" s="181"/>
      <c r="B90" s="69"/>
      <c r="C90" s="69"/>
      <c r="D90" s="69"/>
      <c r="E90" s="69"/>
      <c r="F90" s="69"/>
      <c r="G90" s="69"/>
      <c r="H90" s="182"/>
      <c r="I90" s="181"/>
      <c r="J90" s="69"/>
      <c r="K90" s="69"/>
      <c r="L90" s="69"/>
      <c r="M90" s="69"/>
      <c r="N90" s="69"/>
      <c r="O90" s="69"/>
      <c r="P90" s="182"/>
      <c r="Q90" s="181"/>
      <c r="R90" s="69"/>
      <c r="S90" s="69"/>
      <c r="T90" s="69"/>
      <c r="U90" s="69"/>
      <c r="V90" s="69"/>
      <c r="W90" s="69"/>
      <c r="X90" s="182"/>
    </row>
    <row r="91" spans="1:24">
      <c r="A91" s="181"/>
      <c r="B91" s="69"/>
      <c r="C91" s="69"/>
      <c r="D91" s="69"/>
      <c r="E91" s="69"/>
      <c r="F91" s="69"/>
      <c r="G91" s="69"/>
      <c r="H91" s="182"/>
      <c r="I91" s="181"/>
      <c r="J91" s="69"/>
      <c r="K91" s="69"/>
      <c r="L91" s="69"/>
      <c r="M91" s="69"/>
      <c r="N91" s="69"/>
      <c r="O91" s="69"/>
      <c r="P91" s="182"/>
      <c r="Q91" s="181"/>
      <c r="R91" s="69"/>
      <c r="S91" s="69"/>
      <c r="T91" s="69"/>
      <c r="U91" s="69"/>
      <c r="V91" s="69"/>
      <c r="W91" s="69"/>
      <c r="X91" s="182"/>
    </row>
    <row r="92" spans="1:24">
      <c r="A92" s="181"/>
      <c r="B92" s="69"/>
      <c r="C92" s="69"/>
      <c r="D92" s="69"/>
      <c r="E92" s="69"/>
      <c r="F92" s="69"/>
      <c r="G92" s="69"/>
      <c r="H92" s="182"/>
      <c r="I92" s="181"/>
      <c r="J92" s="69"/>
      <c r="K92" s="69"/>
      <c r="L92" s="69"/>
      <c r="M92" s="69"/>
      <c r="N92" s="69"/>
      <c r="O92" s="69"/>
      <c r="P92" s="182"/>
      <c r="Q92" s="181"/>
      <c r="R92" s="69"/>
      <c r="S92" s="69"/>
      <c r="T92" s="69"/>
      <c r="U92" s="69"/>
      <c r="V92" s="69"/>
      <c r="W92" s="69"/>
      <c r="X92" s="182"/>
    </row>
    <row r="93" spans="1:24">
      <c r="A93" s="181"/>
      <c r="B93" s="69"/>
      <c r="C93" s="69"/>
      <c r="D93" s="69"/>
      <c r="E93" s="69"/>
      <c r="F93" s="69"/>
      <c r="G93" s="69"/>
      <c r="H93" s="182"/>
      <c r="I93" s="181"/>
      <c r="J93" s="69"/>
      <c r="K93" s="69"/>
      <c r="L93" s="69"/>
      <c r="M93" s="69"/>
      <c r="N93" s="69"/>
      <c r="O93" s="69"/>
      <c r="P93" s="182"/>
      <c r="Q93" s="181"/>
      <c r="R93" s="69"/>
      <c r="S93" s="69"/>
      <c r="T93" s="69"/>
      <c r="U93" s="69"/>
      <c r="V93" s="69"/>
      <c r="W93" s="69"/>
      <c r="X93" s="182"/>
    </row>
    <row r="94" spans="1:24">
      <c r="A94" s="181"/>
      <c r="B94" s="69"/>
      <c r="C94" s="69"/>
      <c r="D94" s="69"/>
      <c r="E94" s="69"/>
      <c r="F94" s="69"/>
      <c r="G94" s="69"/>
      <c r="H94" s="182"/>
      <c r="I94" s="181"/>
      <c r="J94" s="69"/>
      <c r="K94" s="69"/>
      <c r="L94" s="69"/>
      <c r="M94" s="69"/>
      <c r="N94" s="69"/>
      <c r="O94" s="69"/>
      <c r="P94" s="182"/>
      <c r="Q94" s="181"/>
      <c r="R94" s="69"/>
      <c r="S94" s="69"/>
      <c r="T94" s="69"/>
      <c r="U94" s="69"/>
      <c r="V94" s="69"/>
      <c r="W94" s="69"/>
      <c r="X94" s="182"/>
    </row>
    <row r="95" spans="1:24">
      <c r="A95" s="181"/>
      <c r="B95" s="69"/>
      <c r="C95" s="69"/>
      <c r="D95" s="69"/>
      <c r="E95" s="69"/>
      <c r="F95" s="69"/>
      <c r="G95" s="69"/>
      <c r="H95" s="182"/>
      <c r="I95" s="181"/>
      <c r="J95" s="69"/>
      <c r="K95" s="69"/>
      <c r="L95" s="69"/>
      <c r="M95" s="69"/>
      <c r="N95" s="69"/>
      <c r="O95" s="69"/>
      <c r="P95" s="182"/>
      <c r="Q95" s="181"/>
      <c r="R95" s="69"/>
      <c r="S95" s="69"/>
      <c r="T95" s="69"/>
      <c r="U95" s="69"/>
      <c r="V95" s="69"/>
      <c r="W95" s="69"/>
      <c r="X95" s="182"/>
    </row>
    <row r="96" spans="1:24">
      <c r="A96" s="181"/>
      <c r="B96" s="69"/>
      <c r="C96" s="69"/>
      <c r="D96" s="69"/>
      <c r="E96" s="69"/>
      <c r="F96" s="69"/>
      <c r="G96" s="69"/>
      <c r="H96" s="182"/>
      <c r="I96" s="181"/>
      <c r="J96" s="69"/>
      <c r="K96" s="69"/>
      <c r="L96" s="69"/>
      <c r="M96" s="69"/>
      <c r="N96" s="69"/>
      <c r="O96" s="69"/>
      <c r="P96" s="182"/>
      <c r="Q96" s="181"/>
      <c r="R96" s="69"/>
      <c r="S96" s="69"/>
      <c r="T96" s="69"/>
      <c r="U96" s="69"/>
      <c r="V96" s="69"/>
      <c r="W96" s="69"/>
      <c r="X96" s="182"/>
    </row>
    <row r="97" spans="1:24">
      <c r="A97" s="181"/>
      <c r="B97" s="69"/>
      <c r="C97" s="69"/>
      <c r="D97" s="69"/>
      <c r="E97" s="69"/>
      <c r="F97" s="69"/>
      <c r="G97" s="69"/>
      <c r="H97" s="182"/>
      <c r="I97" s="181"/>
      <c r="J97" s="69"/>
      <c r="K97" s="69"/>
      <c r="L97" s="69"/>
      <c r="M97" s="69"/>
      <c r="N97" s="69"/>
      <c r="O97" s="69"/>
      <c r="P97" s="182"/>
      <c r="Q97" s="181"/>
      <c r="R97" s="69"/>
      <c r="S97" s="69"/>
      <c r="T97" s="69"/>
      <c r="U97" s="69"/>
      <c r="V97" s="69"/>
      <c r="W97" s="69"/>
      <c r="X97" s="182"/>
    </row>
    <row r="98" spans="1:24">
      <c r="A98" s="181"/>
      <c r="B98" s="69"/>
      <c r="C98" s="69"/>
      <c r="D98" s="69"/>
      <c r="E98" s="69"/>
      <c r="F98" s="69"/>
      <c r="G98" s="69"/>
      <c r="H98" s="182"/>
      <c r="I98" s="181"/>
      <c r="J98" s="69"/>
      <c r="K98" s="69"/>
      <c r="L98" s="69"/>
      <c r="M98" s="69"/>
      <c r="N98" s="69"/>
      <c r="O98" s="69"/>
      <c r="P98" s="182"/>
      <c r="Q98" s="181"/>
      <c r="R98" s="69"/>
      <c r="S98" s="69"/>
      <c r="T98" s="69"/>
      <c r="U98" s="69"/>
      <c r="V98" s="69"/>
      <c r="W98" s="69"/>
      <c r="X98" s="182"/>
    </row>
    <row r="99" spans="1:24">
      <c r="A99" s="181"/>
      <c r="B99" s="69"/>
      <c r="C99" s="69"/>
      <c r="D99" s="69"/>
      <c r="E99" s="69"/>
      <c r="F99" s="69"/>
      <c r="G99" s="69"/>
      <c r="H99" s="182"/>
      <c r="I99" s="181"/>
      <c r="J99" s="69"/>
      <c r="K99" s="69"/>
      <c r="L99" s="69"/>
      <c r="M99" s="69"/>
      <c r="N99" s="69"/>
      <c r="O99" s="69"/>
      <c r="P99" s="182"/>
      <c r="Q99" s="181"/>
      <c r="R99" s="69"/>
      <c r="S99" s="69"/>
      <c r="T99" s="69"/>
      <c r="U99" s="69"/>
      <c r="V99" s="69"/>
      <c r="W99" s="69"/>
      <c r="X99" s="182"/>
    </row>
    <row r="100" spans="1:24">
      <c r="A100" s="183"/>
      <c r="B100" s="184"/>
      <c r="C100" s="184"/>
      <c r="D100" s="184"/>
      <c r="E100" s="184"/>
      <c r="F100" s="184"/>
      <c r="G100" s="184"/>
      <c r="H100" s="185"/>
      <c r="I100" s="183"/>
      <c r="J100" s="184"/>
      <c r="K100" s="184"/>
      <c r="L100" s="184"/>
      <c r="M100" s="184"/>
      <c r="N100" s="184"/>
      <c r="O100" s="184"/>
      <c r="P100" s="185"/>
      <c r="Q100" s="183"/>
      <c r="R100" s="184"/>
      <c r="S100" s="184"/>
      <c r="T100" s="184"/>
      <c r="U100" s="184"/>
      <c r="V100" s="184"/>
      <c r="W100" s="184"/>
      <c r="X100" s="185"/>
    </row>
  </sheetData>
  <mergeCells count="5">
    <mergeCell ref="Y1:Z1"/>
    <mergeCell ref="B3:D3"/>
    <mergeCell ref="E3:T3"/>
    <mergeCell ref="A5:X5"/>
    <mergeCell ref="A6:X6"/>
  </mergeCells>
  <phoneticPr fontId="22"/>
  <hyperlinks>
    <hyperlink ref="Y1" location="目次!A1" display="目次に戻る"/>
  </hyperlinks>
  <printOptions horizontalCentered="1"/>
  <pageMargins left="0.23622047244094491" right="0.23622047244094491" top="0.74803149606299213" bottom="0.74803149606299213" header="0.31496062992125984" footer="0.31496062992125984"/>
  <pageSetup paperSize="9" orientation="portrait" blackAndWhite="1" r:id="rId1"/>
  <headerFooter>
    <oddHeader>&amp;L&amp;"ＭＳ Ｐ明朝,標準"参考様式５</oddHeader>
  </headerFooter>
  <rowBreaks count="2" manualBreakCount="2">
    <brk id="38" max="23" man="1"/>
    <brk id="70" max="2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1"/>
  <sheetViews>
    <sheetView view="pageBreakPreview" zoomScaleNormal="100" zoomScaleSheetLayoutView="100" workbookViewId="0">
      <selection activeCell="B8" sqref="B8:C8"/>
    </sheetView>
  </sheetViews>
  <sheetFormatPr defaultColWidth="9" defaultRowHeight="13.5"/>
  <cols>
    <col min="1" max="1" width="19" style="526" customWidth="1"/>
    <col min="2" max="3" width="22.625" style="526" customWidth="1"/>
    <col min="4" max="4" width="12" style="526" customWidth="1"/>
    <col min="5" max="16384" width="9" style="189"/>
  </cols>
  <sheetData>
    <row r="1" spans="1:6" ht="17.25">
      <c r="A1" s="549"/>
      <c r="B1" s="549"/>
      <c r="E1" s="187"/>
      <c r="F1" s="188" t="s">
        <v>374</v>
      </c>
    </row>
    <row r="2" spans="1:6" ht="17.25">
      <c r="A2" s="525" t="s">
        <v>669</v>
      </c>
    </row>
    <row r="3" spans="1:6" ht="17.25">
      <c r="A3" s="525"/>
    </row>
    <row r="4" spans="1:6">
      <c r="B4" s="550" t="s">
        <v>670</v>
      </c>
      <c r="C4" s="1466" t="str">
        <f>IF(基本情報入力シート!$D$23="","",基本情報入力シート!$D$23)</f>
        <v/>
      </c>
      <c r="D4" s="1466"/>
    </row>
    <row r="5" spans="1:6">
      <c r="B5" s="550" t="s">
        <v>671</v>
      </c>
      <c r="C5" s="1467" t="str">
        <f>IF(基本情報入力シート!$D$27="","",基本情報入力シート!$D$27)</f>
        <v/>
      </c>
      <c r="D5" s="1468"/>
    </row>
    <row r="6" spans="1:6" ht="14.25" thickBot="1">
      <c r="B6" s="551"/>
      <c r="C6" s="552"/>
      <c r="D6" s="552"/>
    </row>
    <row r="7" spans="1:6" s="190" customFormat="1" ht="18.75" customHeight="1">
      <c r="A7" s="553" t="s">
        <v>672</v>
      </c>
      <c r="B7" s="1469" t="s">
        <v>673</v>
      </c>
      <c r="C7" s="1470"/>
      <c r="D7" s="554" t="s">
        <v>674</v>
      </c>
    </row>
    <row r="8" spans="1:6" ht="27">
      <c r="A8" s="555" t="s">
        <v>675</v>
      </c>
      <c r="B8" s="1471"/>
      <c r="C8" s="1472"/>
      <c r="D8" s="1473"/>
    </row>
    <row r="9" spans="1:6">
      <c r="A9" s="556"/>
      <c r="B9" s="1476"/>
      <c r="C9" s="1477"/>
      <c r="D9" s="1474"/>
    </row>
    <row r="10" spans="1:6">
      <c r="A10" s="556"/>
      <c r="B10" s="1476"/>
      <c r="C10" s="1477"/>
      <c r="D10" s="1474"/>
    </row>
    <row r="11" spans="1:6">
      <c r="A11" s="556"/>
      <c r="B11" s="557"/>
      <c r="C11" s="558"/>
      <c r="D11" s="1474"/>
    </row>
    <row r="12" spans="1:6">
      <c r="A12" s="556"/>
      <c r="B12" s="1476"/>
      <c r="C12" s="1477"/>
      <c r="D12" s="1474"/>
    </row>
    <row r="13" spans="1:6">
      <c r="A13" s="556"/>
      <c r="B13" s="1476"/>
      <c r="C13" s="1477"/>
      <c r="D13" s="1474"/>
    </row>
    <row r="14" spans="1:6">
      <c r="A14" s="556"/>
      <c r="B14" s="1476"/>
      <c r="C14" s="1477"/>
      <c r="D14" s="1474"/>
    </row>
    <row r="15" spans="1:6">
      <c r="A15" s="556" t="s">
        <v>676</v>
      </c>
      <c r="B15" s="1476"/>
      <c r="C15" s="1477"/>
      <c r="D15" s="1474"/>
    </row>
    <row r="16" spans="1:6">
      <c r="A16" s="556"/>
      <c r="B16" s="1476"/>
      <c r="C16" s="1477"/>
      <c r="D16" s="1474"/>
    </row>
    <row r="17" spans="1:4">
      <c r="A17" s="556"/>
      <c r="B17" s="1476"/>
      <c r="C17" s="1477"/>
      <c r="D17" s="1474"/>
    </row>
    <row r="18" spans="1:4">
      <c r="A18" s="556"/>
      <c r="B18" s="1476"/>
      <c r="C18" s="1477"/>
      <c r="D18" s="1474"/>
    </row>
    <row r="19" spans="1:4">
      <c r="A19" s="556"/>
      <c r="B19" s="1476"/>
      <c r="C19" s="1477"/>
      <c r="D19" s="1474"/>
    </row>
    <row r="20" spans="1:4">
      <c r="A20" s="556"/>
      <c r="B20" s="1478"/>
      <c r="C20" s="1479"/>
      <c r="D20" s="1474"/>
    </row>
    <row r="21" spans="1:4">
      <c r="A21" s="556"/>
      <c r="B21" s="1478"/>
      <c r="C21" s="1479"/>
      <c r="D21" s="1474"/>
    </row>
    <row r="22" spans="1:4">
      <c r="A22" s="556"/>
      <c r="B22" s="1478"/>
      <c r="C22" s="1479"/>
      <c r="D22" s="1474"/>
    </row>
    <row r="23" spans="1:4">
      <c r="A23" s="559"/>
      <c r="B23" s="1480"/>
      <c r="C23" s="1481"/>
      <c r="D23" s="1474"/>
    </row>
    <row r="24" spans="1:4" ht="18.75" customHeight="1">
      <c r="A24" s="560" t="s">
        <v>677</v>
      </c>
      <c r="B24" s="1482" t="s">
        <v>678</v>
      </c>
      <c r="C24" s="1483"/>
      <c r="D24" s="1474"/>
    </row>
    <row r="25" spans="1:4" ht="15" customHeight="1">
      <c r="A25" s="561"/>
      <c r="B25" s="1484"/>
      <c r="C25" s="1485"/>
      <c r="D25" s="1474"/>
    </row>
    <row r="26" spans="1:4" ht="15" customHeight="1">
      <c r="A26" s="556"/>
      <c r="B26" s="1478"/>
      <c r="C26" s="1479"/>
      <c r="D26" s="1474"/>
    </row>
    <row r="27" spans="1:4" ht="15" customHeight="1">
      <c r="A27" s="556"/>
      <c r="B27" s="562"/>
      <c r="C27" s="563"/>
      <c r="D27" s="1474"/>
    </row>
    <row r="28" spans="1:4" ht="15" customHeight="1">
      <c r="A28" s="556"/>
      <c r="B28" s="1478"/>
      <c r="C28" s="1479"/>
      <c r="D28" s="1474"/>
    </row>
    <row r="29" spans="1:4" ht="15" customHeight="1">
      <c r="A29" s="556"/>
      <c r="B29" s="1478"/>
      <c r="C29" s="1479"/>
      <c r="D29" s="1474"/>
    </row>
    <row r="30" spans="1:4" ht="15" customHeight="1">
      <c r="A30" s="556"/>
      <c r="B30" s="1478"/>
      <c r="C30" s="1479"/>
      <c r="D30" s="1474"/>
    </row>
    <row r="31" spans="1:4" ht="15" customHeight="1">
      <c r="A31" s="556"/>
      <c r="B31" s="1478"/>
      <c r="C31" s="1479"/>
      <c r="D31" s="1474"/>
    </row>
    <row r="32" spans="1:4" ht="15" customHeight="1">
      <c r="A32" s="556"/>
      <c r="B32" s="1478"/>
      <c r="C32" s="1479"/>
      <c r="D32" s="1474"/>
    </row>
    <row r="33" spans="1:4" ht="15" customHeight="1">
      <c r="A33" s="556"/>
      <c r="B33" s="1478"/>
      <c r="C33" s="1479"/>
      <c r="D33" s="1474"/>
    </row>
    <row r="34" spans="1:4" ht="15" customHeight="1">
      <c r="A34" s="556"/>
      <c r="B34" s="1478"/>
      <c r="C34" s="1479"/>
      <c r="D34" s="1474"/>
    </row>
    <row r="35" spans="1:4" ht="15" customHeight="1">
      <c r="A35" s="556"/>
      <c r="B35" s="1478"/>
      <c r="C35" s="1479"/>
      <c r="D35" s="1474"/>
    </row>
    <row r="36" spans="1:4" ht="15" customHeight="1">
      <c r="A36" s="556"/>
      <c r="B36" s="1478"/>
      <c r="C36" s="1479"/>
      <c r="D36" s="1474"/>
    </row>
    <row r="37" spans="1:4" ht="15" customHeight="1">
      <c r="A37" s="556"/>
      <c r="B37" s="1478"/>
      <c r="C37" s="1479"/>
      <c r="D37" s="1474"/>
    </row>
    <row r="38" spans="1:4" ht="15" customHeight="1">
      <c r="A38" s="556"/>
      <c r="B38" s="1478"/>
      <c r="C38" s="1479"/>
      <c r="D38" s="1474"/>
    </row>
    <row r="39" spans="1:4" ht="15" customHeight="1">
      <c r="A39" s="556"/>
      <c r="B39" s="1478"/>
      <c r="C39" s="1479"/>
      <c r="D39" s="1474"/>
    </row>
    <row r="40" spans="1:4" ht="15" customHeight="1">
      <c r="A40" s="556"/>
      <c r="B40" s="1478"/>
      <c r="C40" s="1479"/>
      <c r="D40" s="1474"/>
    </row>
    <row r="41" spans="1:4" ht="15" customHeight="1">
      <c r="A41" s="556"/>
      <c r="B41" s="1478"/>
      <c r="C41" s="1479"/>
      <c r="D41" s="1474"/>
    </row>
    <row r="42" spans="1:4" ht="15" customHeight="1">
      <c r="A42" s="556"/>
      <c r="B42" s="1478"/>
      <c r="C42" s="1479"/>
      <c r="D42" s="1474"/>
    </row>
    <row r="43" spans="1:4" ht="15" customHeight="1">
      <c r="A43" s="556"/>
      <c r="B43" s="1478"/>
      <c r="C43" s="1479"/>
      <c r="D43" s="1474"/>
    </row>
    <row r="44" spans="1:4" ht="15" customHeight="1">
      <c r="A44" s="556"/>
      <c r="B44" s="1478"/>
      <c r="C44" s="1479"/>
      <c r="D44" s="1474"/>
    </row>
    <row r="45" spans="1:4" ht="15" customHeight="1">
      <c r="A45" s="556"/>
      <c r="B45" s="1478"/>
      <c r="C45" s="1479"/>
      <c r="D45" s="1474"/>
    </row>
    <row r="46" spans="1:4" ht="15" customHeight="1" thickBot="1">
      <c r="A46" s="564"/>
      <c r="B46" s="1486"/>
      <c r="C46" s="1487"/>
      <c r="D46" s="1475"/>
    </row>
    <row r="47" spans="1:4" s="191" customFormat="1" ht="11.25">
      <c r="A47" s="565" t="s">
        <v>679</v>
      </c>
      <c r="B47" s="565"/>
      <c r="C47" s="565"/>
      <c r="D47" s="565"/>
    </row>
    <row r="48" spans="1:4" s="191" customFormat="1" ht="11.25">
      <c r="A48" s="565" t="s">
        <v>680</v>
      </c>
      <c r="B48" s="565"/>
      <c r="C48" s="565"/>
      <c r="D48" s="565"/>
    </row>
    <row r="49" spans="1:4" s="191" customFormat="1" ht="11.25">
      <c r="A49" s="565" t="s">
        <v>681</v>
      </c>
      <c r="B49" s="565"/>
      <c r="C49" s="565"/>
      <c r="D49" s="565"/>
    </row>
    <row r="50" spans="1:4" s="191" customFormat="1" ht="11.25">
      <c r="A50" s="565" t="s">
        <v>682</v>
      </c>
      <c r="B50" s="565"/>
      <c r="C50" s="565"/>
      <c r="D50" s="565"/>
    </row>
    <row r="51" spans="1:4">
      <c r="A51" s="526" t="s">
        <v>683</v>
      </c>
    </row>
  </sheetData>
  <mergeCells count="41">
    <mergeCell ref="B46:C46"/>
    <mergeCell ref="B40:C40"/>
    <mergeCell ref="B41:C41"/>
    <mergeCell ref="B42:C42"/>
    <mergeCell ref="B43:C43"/>
    <mergeCell ref="B44:C44"/>
    <mergeCell ref="B45:C45"/>
    <mergeCell ref="B25:C25"/>
    <mergeCell ref="B39:C39"/>
    <mergeCell ref="B28:C28"/>
    <mergeCell ref="B29:C29"/>
    <mergeCell ref="B30:C30"/>
    <mergeCell ref="B31:C31"/>
    <mergeCell ref="B32:C32"/>
    <mergeCell ref="B33:C33"/>
    <mergeCell ref="B34:C34"/>
    <mergeCell ref="B35:C35"/>
    <mergeCell ref="B36:C36"/>
    <mergeCell ref="B37:C37"/>
    <mergeCell ref="B38:C38"/>
    <mergeCell ref="B20:C20"/>
    <mergeCell ref="B21:C21"/>
    <mergeCell ref="B22:C22"/>
    <mergeCell ref="B23:C23"/>
    <mergeCell ref="B24:C24"/>
    <mergeCell ref="C4:D4"/>
    <mergeCell ref="C5:D5"/>
    <mergeCell ref="B7:C7"/>
    <mergeCell ref="B8:C8"/>
    <mergeCell ref="D8:D46"/>
    <mergeCell ref="B9:C9"/>
    <mergeCell ref="B10:C10"/>
    <mergeCell ref="B12:C12"/>
    <mergeCell ref="B13:C13"/>
    <mergeCell ref="B14:C14"/>
    <mergeCell ref="B26:C26"/>
    <mergeCell ref="B15:C15"/>
    <mergeCell ref="B16:C16"/>
    <mergeCell ref="B17:C17"/>
    <mergeCell ref="B18:C18"/>
    <mergeCell ref="B19:C19"/>
  </mergeCells>
  <phoneticPr fontId="22"/>
  <hyperlinks>
    <hyperlink ref="F1" location="目次!A1" display="目次に戻る"/>
  </hyperlinks>
  <printOptions horizontalCentered="1"/>
  <pageMargins left="0.78740157480314965" right="0.78740157480314965" top="0.98425196850393704" bottom="0.59055118110236227" header="0.51181102362204722" footer="0.51181102362204722"/>
  <pageSetup paperSize="9" orientation="portrait" blackAndWhite="1" r:id="rId1"/>
  <headerFooter alignWithMargins="0">
    <oddHeader>&amp;L&amp;"ＭＳ Ｐ明朝,標準"参考様式６</oddHeader>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43"/>
  <sheetViews>
    <sheetView view="pageBreakPreview" topLeftCell="A2" zoomScaleNormal="100" zoomScaleSheetLayoutView="100" workbookViewId="0">
      <selection activeCell="B10" sqref="B10:D10"/>
    </sheetView>
  </sheetViews>
  <sheetFormatPr defaultColWidth="9" defaultRowHeight="18" customHeight="1"/>
  <cols>
    <col min="1" max="20" width="4.25" style="166" customWidth="1"/>
    <col min="21" max="27" width="4.625" style="167" customWidth="1"/>
    <col min="28" max="16384" width="9" style="167"/>
  </cols>
  <sheetData>
    <row r="1" spans="1:23" ht="18" customHeight="1">
      <c r="A1" s="165"/>
      <c r="U1" s="1488" t="s">
        <v>374</v>
      </c>
      <c r="V1" s="1488"/>
      <c r="W1" s="1488"/>
    </row>
    <row r="2" spans="1:23" ht="18" customHeight="1">
      <c r="A2" s="1489" t="s">
        <v>684</v>
      </c>
      <c r="B2" s="1489"/>
      <c r="C2" s="1489"/>
      <c r="D2" s="1489"/>
      <c r="E2" s="1489"/>
      <c r="F2" s="1489"/>
      <c r="G2" s="1489"/>
      <c r="H2" s="1489"/>
      <c r="I2" s="1489"/>
      <c r="J2" s="1489"/>
      <c r="K2" s="1489"/>
      <c r="L2" s="1489"/>
      <c r="M2" s="1489"/>
      <c r="N2" s="1489"/>
      <c r="O2" s="1489"/>
      <c r="P2" s="1489"/>
      <c r="Q2" s="1489"/>
      <c r="R2" s="1489"/>
      <c r="S2" s="1489"/>
    </row>
    <row r="4" spans="1:23" ht="24.95" customHeight="1">
      <c r="A4" s="1454" t="s">
        <v>685</v>
      </c>
      <c r="B4" s="1455"/>
      <c r="C4" s="1455"/>
      <c r="D4" s="1455"/>
      <c r="E4" s="1455"/>
      <c r="F4" s="1455"/>
      <c r="G4" s="1456"/>
      <c r="H4" s="1490" t="str">
        <f>IF(基本情報入力シート!$D$23="","",基本情報入力シート!$D$23)</f>
        <v/>
      </c>
      <c r="I4" s="1491"/>
      <c r="J4" s="1491"/>
      <c r="K4" s="1491"/>
      <c r="L4" s="1491"/>
      <c r="M4" s="1491"/>
      <c r="N4" s="1491"/>
      <c r="O4" s="1491"/>
      <c r="P4" s="1491"/>
      <c r="Q4" s="1491"/>
      <c r="R4" s="1491"/>
      <c r="S4" s="1491"/>
      <c r="T4" s="1492"/>
    </row>
    <row r="5" spans="1:23" ht="24.95" customHeight="1">
      <c r="A5" s="1454" t="s">
        <v>686</v>
      </c>
      <c r="B5" s="1455"/>
      <c r="C5" s="1455"/>
      <c r="D5" s="1455"/>
      <c r="E5" s="1455"/>
      <c r="F5" s="1455"/>
      <c r="G5" s="1456"/>
      <c r="H5" s="1490" t="str">
        <f>IF(基本情報入力シート!$D$27="","",基本情報入力シート!$D$27)</f>
        <v/>
      </c>
      <c r="I5" s="1491"/>
      <c r="J5" s="1491"/>
      <c r="K5" s="1491"/>
      <c r="L5" s="1491"/>
      <c r="M5" s="1491"/>
      <c r="N5" s="1491"/>
      <c r="O5" s="1491"/>
      <c r="P5" s="1491"/>
      <c r="Q5" s="1491"/>
      <c r="R5" s="1491"/>
      <c r="S5" s="1491"/>
      <c r="T5" s="1492"/>
    </row>
    <row r="7" spans="1:23" ht="18" customHeight="1">
      <c r="A7" s="168"/>
      <c r="B7" s="169"/>
      <c r="C7" s="169"/>
      <c r="D7" s="169"/>
      <c r="E7" s="169"/>
      <c r="F7" s="169"/>
      <c r="G7" s="169"/>
      <c r="H7" s="169"/>
      <c r="I7" s="169"/>
      <c r="J7" s="169"/>
      <c r="K7" s="169"/>
      <c r="L7" s="169"/>
      <c r="M7" s="169"/>
      <c r="N7" s="169"/>
      <c r="O7" s="169"/>
      <c r="P7" s="169"/>
      <c r="Q7" s="169"/>
      <c r="R7" s="169"/>
      <c r="S7" s="169"/>
      <c r="T7" s="170"/>
    </row>
    <row r="8" spans="1:23" ht="18" customHeight="1">
      <c r="A8" s="171" t="s">
        <v>687</v>
      </c>
      <c r="N8" s="192" t="s">
        <v>688</v>
      </c>
      <c r="T8" s="172"/>
    </row>
    <row r="9" spans="1:23" ht="18" customHeight="1">
      <c r="A9" s="171"/>
      <c r="T9" s="172"/>
    </row>
    <row r="10" spans="1:23" s="542" customFormat="1" ht="18" customHeight="1">
      <c r="A10" s="539"/>
      <c r="B10" s="1499" t="s">
        <v>689</v>
      </c>
      <c r="C10" s="1499"/>
      <c r="D10" s="1499"/>
      <c r="E10" s="540" t="s">
        <v>690</v>
      </c>
      <c r="F10" s="1499" t="s">
        <v>44</v>
      </c>
      <c r="G10" s="1499"/>
      <c r="H10" s="1499"/>
      <c r="I10" s="540" t="s">
        <v>691</v>
      </c>
      <c r="J10" s="1499" t="s">
        <v>692</v>
      </c>
      <c r="K10" s="1499"/>
      <c r="L10" s="540" t="s">
        <v>691</v>
      </c>
      <c r="M10" s="1499" t="s">
        <v>693</v>
      </c>
      <c r="N10" s="1499"/>
      <c r="O10" s="1499"/>
      <c r="P10" s="540" t="s">
        <v>691</v>
      </c>
      <c r="Q10" s="1499" t="s">
        <v>694</v>
      </c>
      <c r="R10" s="1499"/>
      <c r="S10" s="1499"/>
      <c r="T10" s="541" t="s">
        <v>392</v>
      </c>
    </row>
    <row r="11" spans="1:23" s="542" customFormat="1" ht="18" customHeight="1">
      <c r="A11" s="539"/>
      <c r="B11" s="543"/>
      <c r="C11" s="543"/>
      <c r="D11" s="543"/>
      <c r="E11" s="540"/>
      <c r="F11" s="540"/>
      <c r="G11" s="540"/>
      <c r="H11" s="540"/>
      <c r="I11" s="544"/>
      <c r="J11" s="544"/>
      <c r="K11" s="544"/>
      <c r="L11" s="544"/>
      <c r="M11" s="544"/>
      <c r="N11" s="544"/>
      <c r="O11" s="544"/>
      <c r="P11" s="544"/>
      <c r="Q11" s="540"/>
      <c r="R11" s="540"/>
      <c r="S11" s="540"/>
      <c r="T11" s="541"/>
    </row>
    <row r="12" spans="1:23" s="542" customFormat="1" ht="18" customHeight="1">
      <c r="A12" s="539"/>
      <c r="B12" s="1500" t="s">
        <v>695</v>
      </c>
      <c r="C12" s="1500"/>
      <c r="D12" s="1500"/>
      <c r="E12" s="540" t="s">
        <v>691</v>
      </c>
      <c r="F12" s="1499" t="s">
        <v>696</v>
      </c>
      <c r="G12" s="1499"/>
      <c r="H12" s="540" t="s">
        <v>691</v>
      </c>
      <c r="I12" s="1500" t="s">
        <v>697</v>
      </c>
      <c r="J12" s="1500"/>
      <c r="K12" s="1500"/>
      <c r="L12" s="540" t="s">
        <v>691</v>
      </c>
      <c r="M12" s="1499" t="s">
        <v>698</v>
      </c>
      <c r="N12" s="1499"/>
      <c r="O12" s="1499"/>
      <c r="P12" s="1499"/>
      <c r="Q12" s="544"/>
      <c r="R12" s="544"/>
      <c r="S12" s="544"/>
      <c r="T12" s="541"/>
    </row>
    <row r="13" spans="1:23" s="542" customFormat="1" ht="18" customHeight="1">
      <c r="A13" s="539"/>
      <c r="B13" s="544"/>
      <c r="C13" s="544"/>
      <c r="D13" s="544"/>
      <c r="E13" s="544"/>
      <c r="F13" s="544"/>
      <c r="G13" s="544"/>
      <c r="H13" s="544"/>
      <c r="I13" s="544"/>
      <c r="J13" s="544"/>
      <c r="K13" s="544"/>
      <c r="L13" s="544"/>
      <c r="M13" s="544"/>
      <c r="N13" s="544"/>
      <c r="O13" s="544"/>
      <c r="P13" s="544"/>
      <c r="Q13" s="544"/>
      <c r="R13" s="544"/>
      <c r="S13" s="544"/>
      <c r="T13" s="541"/>
    </row>
    <row r="14" spans="1:23" s="542" customFormat="1" ht="18" customHeight="1">
      <c r="A14" s="539" t="s">
        <v>699</v>
      </c>
      <c r="B14" s="544"/>
      <c r="C14" s="544"/>
      <c r="D14" s="544"/>
      <c r="E14" s="544"/>
      <c r="F14" s="544"/>
      <c r="G14" s="544"/>
      <c r="H14" s="544"/>
      <c r="I14" s="544"/>
      <c r="J14" s="544"/>
      <c r="K14" s="544"/>
      <c r="L14" s="544"/>
      <c r="M14" s="544"/>
      <c r="N14" s="544"/>
      <c r="O14" s="544"/>
      <c r="P14" s="544"/>
      <c r="Q14" s="544"/>
      <c r="R14" s="544"/>
      <c r="S14" s="544"/>
      <c r="T14" s="541"/>
    </row>
    <row r="15" spans="1:23" s="542" customFormat="1" ht="15" customHeight="1">
      <c r="A15" s="539"/>
      <c r="B15" s="1493"/>
      <c r="C15" s="1493"/>
      <c r="D15" s="1493"/>
      <c r="E15" s="1493"/>
      <c r="F15" s="1493"/>
      <c r="G15" s="1493"/>
      <c r="H15" s="1493"/>
      <c r="I15" s="1493"/>
      <c r="J15" s="1493"/>
      <c r="K15" s="1493"/>
      <c r="L15" s="1493"/>
      <c r="M15" s="1493"/>
      <c r="N15" s="1493"/>
      <c r="O15" s="1493"/>
      <c r="P15" s="1493"/>
      <c r="Q15" s="1493"/>
      <c r="R15" s="1493"/>
      <c r="S15" s="1493"/>
      <c r="T15" s="1494"/>
    </row>
    <row r="16" spans="1:23" s="542" customFormat="1" ht="15" customHeight="1">
      <c r="A16" s="539"/>
      <c r="B16" s="1493"/>
      <c r="C16" s="1493"/>
      <c r="D16" s="1493"/>
      <c r="E16" s="1493"/>
      <c r="F16" s="1493"/>
      <c r="G16" s="1493"/>
      <c r="H16" s="1493"/>
      <c r="I16" s="1493"/>
      <c r="J16" s="1493"/>
      <c r="K16" s="1493"/>
      <c r="L16" s="1493"/>
      <c r="M16" s="1493"/>
      <c r="N16" s="1493"/>
      <c r="O16" s="1493"/>
      <c r="P16" s="1493"/>
      <c r="Q16" s="1493"/>
      <c r="R16" s="1493"/>
      <c r="S16" s="1493"/>
      <c r="T16" s="1494"/>
    </row>
    <row r="17" spans="1:20" s="542" customFormat="1" ht="15" customHeight="1">
      <c r="A17" s="539"/>
      <c r="B17" s="1493"/>
      <c r="C17" s="1493"/>
      <c r="D17" s="1493"/>
      <c r="E17" s="1493"/>
      <c r="F17" s="1493"/>
      <c r="G17" s="1493"/>
      <c r="H17" s="1493"/>
      <c r="I17" s="1493"/>
      <c r="J17" s="1493"/>
      <c r="K17" s="1493"/>
      <c r="L17" s="1493"/>
      <c r="M17" s="1493"/>
      <c r="N17" s="1493"/>
      <c r="O17" s="1493"/>
      <c r="P17" s="1493"/>
      <c r="Q17" s="1493"/>
      <c r="R17" s="1493"/>
      <c r="S17" s="1493"/>
      <c r="T17" s="1494"/>
    </row>
    <row r="18" spans="1:20" s="542" customFormat="1" ht="15" customHeight="1">
      <c r="A18" s="539"/>
      <c r="B18" s="1493"/>
      <c r="C18" s="1493"/>
      <c r="D18" s="1493"/>
      <c r="E18" s="1493"/>
      <c r="F18" s="1493"/>
      <c r="G18" s="1493"/>
      <c r="H18" s="1493"/>
      <c r="I18" s="1493"/>
      <c r="J18" s="1493"/>
      <c r="K18" s="1493"/>
      <c r="L18" s="1493"/>
      <c r="M18" s="1493"/>
      <c r="N18" s="1493"/>
      <c r="O18" s="1493"/>
      <c r="P18" s="1493"/>
      <c r="Q18" s="1493"/>
      <c r="R18" s="1493"/>
      <c r="S18" s="1493"/>
      <c r="T18" s="1494"/>
    </row>
    <row r="19" spans="1:20" s="542" customFormat="1" ht="15" customHeight="1">
      <c r="A19" s="539"/>
      <c r="B19" s="1493"/>
      <c r="C19" s="1493"/>
      <c r="D19" s="1493"/>
      <c r="E19" s="1493"/>
      <c r="F19" s="1493"/>
      <c r="G19" s="1493"/>
      <c r="H19" s="1493"/>
      <c r="I19" s="1493"/>
      <c r="J19" s="1493"/>
      <c r="K19" s="1493"/>
      <c r="L19" s="1493"/>
      <c r="M19" s="1493"/>
      <c r="N19" s="1493"/>
      <c r="O19" s="1493"/>
      <c r="P19" s="1493"/>
      <c r="Q19" s="1493"/>
      <c r="R19" s="1493"/>
      <c r="S19" s="1493"/>
      <c r="T19" s="1494"/>
    </row>
    <row r="20" spans="1:20" s="542" customFormat="1" ht="14.25">
      <c r="A20" s="539"/>
      <c r="B20" s="1493"/>
      <c r="C20" s="1493"/>
      <c r="D20" s="1493"/>
      <c r="E20" s="1493"/>
      <c r="F20" s="1493"/>
      <c r="G20" s="1493"/>
      <c r="H20" s="1493"/>
      <c r="I20" s="1493"/>
      <c r="J20" s="1493"/>
      <c r="K20" s="1493"/>
      <c r="L20" s="1493"/>
      <c r="M20" s="1493"/>
      <c r="N20" s="1493"/>
      <c r="O20" s="1493"/>
      <c r="P20" s="1493"/>
      <c r="Q20" s="1493"/>
      <c r="R20" s="1493"/>
      <c r="S20" s="1493"/>
      <c r="T20" s="1494"/>
    </row>
    <row r="21" spans="1:20" s="542" customFormat="1" ht="18" customHeight="1">
      <c r="A21" s="539"/>
      <c r="B21" s="1493"/>
      <c r="C21" s="1493"/>
      <c r="D21" s="1493"/>
      <c r="E21" s="1493"/>
      <c r="F21" s="1493"/>
      <c r="G21" s="1493"/>
      <c r="H21" s="1493"/>
      <c r="I21" s="1493"/>
      <c r="J21" s="1493"/>
      <c r="K21" s="1493"/>
      <c r="L21" s="1493"/>
      <c r="M21" s="1493"/>
      <c r="N21" s="1493"/>
      <c r="O21" s="1493"/>
      <c r="P21" s="1493"/>
      <c r="Q21" s="1493"/>
      <c r="R21" s="1493"/>
      <c r="S21" s="1493"/>
      <c r="T21" s="1494"/>
    </row>
    <row r="22" spans="1:20" s="542" customFormat="1" ht="18" customHeight="1">
      <c r="A22" s="539"/>
      <c r="B22" s="1493"/>
      <c r="C22" s="1493"/>
      <c r="D22" s="1493"/>
      <c r="E22" s="1493"/>
      <c r="F22" s="1493"/>
      <c r="G22" s="1493"/>
      <c r="H22" s="1493"/>
      <c r="I22" s="1493"/>
      <c r="J22" s="1493"/>
      <c r="K22" s="1493"/>
      <c r="L22" s="1493"/>
      <c r="M22" s="1493"/>
      <c r="N22" s="1493"/>
      <c r="O22" s="1493"/>
      <c r="P22" s="1493"/>
      <c r="Q22" s="1493"/>
      <c r="R22" s="1493"/>
      <c r="S22" s="1493"/>
      <c r="T22" s="1494"/>
    </row>
    <row r="23" spans="1:20" s="542" customFormat="1" ht="18" customHeight="1">
      <c r="A23" s="539"/>
      <c r="B23" s="1493"/>
      <c r="C23" s="1493"/>
      <c r="D23" s="1493"/>
      <c r="E23" s="1493"/>
      <c r="F23" s="1493"/>
      <c r="G23" s="1493"/>
      <c r="H23" s="1493"/>
      <c r="I23" s="1493"/>
      <c r="J23" s="1493"/>
      <c r="K23" s="1493"/>
      <c r="L23" s="1493"/>
      <c r="M23" s="1493"/>
      <c r="N23" s="1493"/>
      <c r="O23" s="1493"/>
      <c r="P23" s="1493"/>
      <c r="Q23" s="1493"/>
      <c r="R23" s="1493"/>
      <c r="S23" s="1493"/>
      <c r="T23" s="1494"/>
    </row>
    <row r="24" spans="1:20" s="542" customFormat="1" ht="18" customHeight="1">
      <c r="A24" s="539"/>
      <c r="B24" s="1493"/>
      <c r="C24" s="1493"/>
      <c r="D24" s="1493"/>
      <c r="E24" s="1493"/>
      <c r="F24" s="1493"/>
      <c r="G24" s="1493"/>
      <c r="H24" s="1493"/>
      <c r="I24" s="1493"/>
      <c r="J24" s="1493"/>
      <c r="K24" s="1493"/>
      <c r="L24" s="1493"/>
      <c r="M24" s="1493"/>
      <c r="N24" s="1493"/>
      <c r="O24" s="1493"/>
      <c r="P24" s="1493"/>
      <c r="Q24" s="1493"/>
      <c r="R24" s="1493"/>
      <c r="S24" s="1493"/>
      <c r="T24" s="1494"/>
    </row>
    <row r="25" spans="1:20" s="542" customFormat="1" ht="18" customHeight="1">
      <c r="A25" s="539"/>
      <c r="B25" s="1493"/>
      <c r="C25" s="1493"/>
      <c r="D25" s="1493"/>
      <c r="E25" s="1493"/>
      <c r="F25" s="1493"/>
      <c r="G25" s="1493"/>
      <c r="H25" s="1493"/>
      <c r="I25" s="1493"/>
      <c r="J25" s="1493"/>
      <c r="K25" s="1493"/>
      <c r="L25" s="1493"/>
      <c r="M25" s="1493"/>
      <c r="N25" s="1493"/>
      <c r="O25" s="1493"/>
      <c r="P25" s="1493"/>
      <c r="Q25" s="1493"/>
      <c r="R25" s="1493"/>
      <c r="S25" s="1493"/>
      <c r="T25" s="1494"/>
    </row>
    <row r="26" spans="1:20" s="542" customFormat="1" ht="18" customHeight="1">
      <c r="A26" s="539"/>
      <c r="B26" s="544"/>
      <c r="C26" s="544"/>
      <c r="D26" s="544"/>
      <c r="E26" s="544"/>
      <c r="F26" s="544"/>
      <c r="G26" s="544"/>
      <c r="H26" s="544"/>
      <c r="I26" s="544"/>
      <c r="J26" s="544"/>
      <c r="K26" s="544"/>
      <c r="L26" s="544"/>
      <c r="M26" s="544"/>
      <c r="N26" s="544"/>
      <c r="O26" s="544"/>
      <c r="P26" s="544"/>
      <c r="Q26" s="544"/>
      <c r="R26" s="544"/>
      <c r="S26" s="544"/>
      <c r="T26" s="541"/>
    </row>
    <row r="27" spans="1:20" s="542" customFormat="1" ht="18" customHeight="1">
      <c r="A27" s="539" t="s">
        <v>700</v>
      </c>
      <c r="B27" s="544"/>
      <c r="C27" s="544"/>
      <c r="D27" s="544"/>
      <c r="E27" s="544"/>
      <c r="F27" s="544"/>
      <c r="G27" s="544"/>
      <c r="H27" s="544"/>
      <c r="I27" s="544"/>
      <c r="J27" s="544"/>
      <c r="K27" s="544"/>
      <c r="L27" s="544"/>
      <c r="M27" s="544"/>
      <c r="N27" s="544"/>
      <c r="O27" s="544"/>
      <c r="P27" s="544"/>
      <c r="Q27" s="544"/>
      <c r="R27" s="544"/>
      <c r="S27" s="544"/>
      <c r="T27" s="541"/>
    </row>
    <row r="28" spans="1:20" s="542" customFormat="1" ht="18" customHeight="1">
      <c r="A28" s="539"/>
      <c r="B28" s="544"/>
      <c r="C28" s="544"/>
      <c r="D28" s="544"/>
      <c r="E28" s="544"/>
      <c r="F28" s="544"/>
      <c r="G28" s="544"/>
      <c r="H28" s="544"/>
      <c r="I28" s="544"/>
      <c r="J28" s="544"/>
      <c r="K28" s="544"/>
      <c r="L28" s="544"/>
      <c r="M28" s="544"/>
      <c r="N28" s="544"/>
      <c r="O28" s="544"/>
      <c r="P28" s="544"/>
      <c r="Q28" s="544"/>
      <c r="R28" s="544"/>
      <c r="S28" s="544"/>
      <c r="T28" s="541"/>
    </row>
    <row r="29" spans="1:20" s="542" customFormat="1" ht="18" customHeight="1">
      <c r="A29" s="539"/>
      <c r="B29" s="544" t="s">
        <v>701</v>
      </c>
      <c r="C29" s="544"/>
      <c r="D29" s="544"/>
      <c r="E29" s="544"/>
      <c r="F29" s="544"/>
      <c r="G29" s="544"/>
      <c r="H29" s="544"/>
      <c r="I29" s="544"/>
      <c r="J29" s="544"/>
      <c r="K29" s="544"/>
      <c r="L29" s="544"/>
      <c r="M29" s="544"/>
      <c r="N29" s="544"/>
      <c r="O29" s="544"/>
      <c r="P29" s="544"/>
      <c r="Q29" s="544"/>
      <c r="R29" s="544"/>
      <c r="S29" s="544"/>
      <c r="T29" s="541"/>
    </row>
    <row r="30" spans="1:20" s="542" customFormat="1" ht="18" customHeight="1">
      <c r="A30" s="539"/>
      <c r="B30" s="544"/>
      <c r="C30" s="544"/>
      <c r="D30" s="544"/>
      <c r="E30" s="544"/>
      <c r="F30" s="544"/>
      <c r="G30" s="544"/>
      <c r="H30" s="544"/>
      <c r="I30" s="544"/>
      <c r="J30" s="544"/>
      <c r="K30" s="544"/>
      <c r="L30" s="544"/>
      <c r="M30" s="544"/>
      <c r="N30" s="544"/>
      <c r="O30" s="544"/>
      <c r="P30" s="544"/>
      <c r="Q30" s="544"/>
      <c r="R30" s="544"/>
      <c r="S30" s="544"/>
      <c r="T30" s="541"/>
    </row>
    <row r="31" spans="1:20" s="542" customFormat="1" ht="18" customHeight="1">
      <c r="A31" s="539"/>
      <c r="B31" s="544"/>
      <c r="C31" s="545" t="s">
        <v>702</v>
      </c>
      <c r="D31" s="540" t="s">
        <v>703</v>
      </c>
      <c r="E31" s="546" t="s">
        <v>704</v>
      </c>
      <c r="F31" s="544"/>
      <c r="G31" s="544"/>
      <c r="H31" s="544"/>
      <c r="I31" s="544"/>
      <c r="J31" s="544"/>
      <c r="K31" s="544"/>
      <c r="L31" s="544"/>
      <c r="M31" s="544"/>
      <c r="N31" s="544"/>
      <c r="O31" s="544"/>
      <c r="P31" s="544"/>
      <c r="Q31" s="544"/>
      <c r="R31" s="544"/>
      <c r="S31" s="544"/>
      <c r="T31" s="541"/>
    </row>
    <row r="32" spans="1:20" s="542" customFormat="1" ht="18" customHeight="1">
      <c r="A32" s="539"/>
      <c r="B32" s="544"/>
      <c r="C32" s="544"/>
      <c r="D32" s="544"/>
      <c r="E32" s="544"/>
      <c r="F32" s="544"/>
      <c r="G32" s="544"/>
      <c r="H32" s="544"/>
      <c r="I32" s="544"/>
      <c r="J32" s="544"/>
      <c r="K32" s="544"/>
      <c r="L32" s="544"/>
      <c r="M32" s="544"/>
      <c r="N32" s="544"/>
      <c r="O32" s="544"/>
      <c r="P32" s="544"/>
      <c r="Q32" s="544"/>
      <c r="R32" s="544"/>
      <c r="S32" s="544"/>
      <c r="T32" s="541"/>
    </row>
    <row r="33" spans="1:20" s="542" customFormat="1" ht="18" customHeight="1">
      <c r="A33" s="539"/>
      <c r="B33" s="544" t="s">
        <v>705</v>
      </c>
      <c r="C33" s="544"/>
      <c r="D33" s="544"/>
      <c r="E33" s="544"/>
      <c r="F33" s="544"/>
      <c r="G33" s="544"/>
      <c r="H33" s="544"/>
      <c r="I33" s="544"/>
      <c r="J33" s="544"/>
      <c r="K33" s="544"/>
      <c r="L33" s="544"/>
      <c r="M33" s="544"/>
      <c r="N33" s="544"/>
      <c r="O33" s="544"/>
      <c r="P33" s="544"/>
      <c r="Q33" s="544"/>
      <c r="R33" s="544"/>
      <c r="S33" s="544"/>
      <c r="T33" s="541"/>
    </row>
    <row r="34" spans="1:20" s="542" customFormat="1" ht="18" customHeight="1">
      <c r="A34" s="539"/>
      <c r="B34" s="544"/>
      <c r="C34" s="1495"/>
      <c r="D34" s="1495"/>
      <c r="E34" s="1495"/>
      <c r="F34" s="1495"/>
      <c r="G34" s="1495"/>
      <c r="H34" s="1495"/>
      <c r="I34" s="1495"/>
      <c r="J34" s="1495"/>
      <c r="K34" s="1495"/>
      <c r="L34" s="1495"/>
      <c r="M34" s="1495"/>
      <c r="N34" s="1495"/>
      <c r="O34" s="1495"/>
      <c r="P34" s="1495"/>
      <c r="Q34" s="1495"/>
      <c r="R34" s="1495"/>
      <c r="S34" s="1495"/>
      <c r="T34" s="1496"/>
    </row>
    <row r="35" spans="1:20" s="542" customFormat="1" ht="18" customHeight="1">
      <c r="A35" s="539"/>
      <c r="B35" s="544"/>
      <c r="C35" s="1495"/>
      <c r="D35" s="1495"/>
      <c r="E35" s="1495"/>
      <c r="F35" s="1495"/>
      <c r="G35" s="1495"/>
      <c r="H35" s="1495"/>
      <c r="I35" s="1495"/>
      <c r="J35" s="1495"/>
      <c r="K35" s="1495"/>
      <c r="L35" s="1495"/>
      <c r="M35" s="1495"/>
      <c r="N35" s="1495"/>
      <c r="O35" s="1495"/>
      <c r="P35" s="1495"/>
      <c r="Q35" s="1495"/>
      <c r="R35" s="1495"/>
      <c r="S35" s="1495"/>
      <c r="T35" s="1496"/>
    </row>
    <row r="36" spans="1:20" s="542" customFormat="1" ht="18" customHeight="1">
      <c r="A36" s="539"/>
      <c r="B36" s="544"/>
      <c r="C36" s="1495"/>
      <c r="D36" s="1495"/>
      <c r="E36" s="1495"/>
      <c r="F36" s="1495"/>
      <c r="G36" s="1495"/>
      <c r="H36" s="1495"/>
      <c r="I36" s="1495"/>
      <c r="J36" s="1495"/>
      <c r="K36" s="1495"/>
      <c r="L36" s="1495"/>
      <c r="M36" s="1495"/>
      <c r="N36" s="1495"/>
      <c r="O36" s="1495"/>
      <c r="P36" s="1495"/>
      <c r="Q36" s="1495"/>
      <c r="R36" s="1495"/>
      <c r="S36" s="1495"/>
      <c r="T36" s="1496"/>
    </row>
    <row r="37" spans="1:20" s="542" customFormat="1" ht="18" customHeight="1">
      <c r="A37" s="539"/>
      <c r="B37" s="544" t="s">
        <v>706</v>
      </c>
      <c r="C37" s="544"/>
      <c r="D37" s="544"/>
      <c r="E37" s="544"/>
      <c r="F37" s="544"/>
      <c r="G37" s="544"/>
      <c r="H37" s="544"/>
      <c r="I37" s="544"/>
      <c r="J37" s="544"/>
      <c r="K37" s="544"/>
      <c r="L37" s="544"/>
      <c r="M37" s="544"/>
      <c r="N37" s="544"/>
      <c r="O37" s="544"/>
      <c r="P37" s="544"/>
      <c r="Q37" s="544"/>
      <c r="R37" s="544"/>
      <c r="S37" s="544"/>
      <c r="T37" s="541"/>
    </row>
    <row r="38" spans="1:20" s="542" customFormat="1" ht="18" customHeight="1">
      <c r="A38" s="539"/>
      <c r="B38" s="544"/>
      <c r="C38" s="1495"/>
      <c r="D38" s="1495"/>
      <c r="E38" s="1495"/>
      <c r="F38" s="1495"/>
      <c r="G38" s="1495"/>
      <c r="H38" s="1495"/>
      <c r="I38" s="1495"/>
      <c r="J38" s="1495"/>
      <c r="K38" s="1495"/>
      <c r="L38" s="1495"/>
      <c r="M38" s="1495"/>
      <c r="N38" s="1495"/>
      <c r="O38" s="1495"/>
      <c r="P38" s="1495"/>
      <c r="Q38" s="1495"/>
      <c r="R38" s="1495"/>
      <c r="S38" s="1495"/>
      <c r="T38" s="1496"/>
    </row>
    <row r="39" spans="1:20" s="542" customFormat="1" ht="18" customHeight="1">
      <c r="A39" s="539"/>
      <c r="B39" s="544"/>
      <c r="C39" s="1495"/>
      <c r="D39" s="1495"/>
      <c r="E39" s="1495"/>
      <c r="F39" s="1495"/>
      <c r="G39" s="1495"/>
      <c r="H39" s="1495"/>
      <c r="I39" s="1495"/>
      <c r="J39" s="1495"/>
      <c r="K39" s="1495"/>
      <c r="L39" s="1495"/>
      <c r="M39" s="1495"/>
      <c r="N39" s="1495"/>
      <c r="O39" s="1495"/>
      <c r="P39" s="1495"/>
      <c r="Q39" s="1495"/>
      <c r="R39" s="1495"/>
      <c r="S39" s="1495"/>
      <c r="T39" s="1496"/>
    </row>
    <row r="40" spans="1:20" s="542" customFormat="1" ht="18" customHeight="1">
      <c r="A40" s="539"/>
      <c r="B40" s="544"/>
      <c r="C40" s="1495"/>
      <c r="D40" s="1495"/>
      <c r="E40" s="1495"/>
      <c r="F40" s="1495"/>
      <c r="G40" s="1495"/>
      <c r="H40" s="1495"/>
      <c r="I40" s="1495"/>
      <c r="J40" s="1495"/>
      <c r="K40" s="1495"/>
      <c r="L40" s="1495"/>
      <c r="M40" s="1495"/>
      <c r="N40" s="1495"/>
      <c r="O40" s="1495"/>
      <c r="P40" s="1495"/>
      <c r="Q40" s="1495"/>
      <c r="R40" s="1495"/>
      <c r="S40" s="1495"/>
      <c r="T40" s="1496"/>
    </row>
    <row r="41" spans="1:20" s="542" customFormat="1" ht="18" customHeight="1">
      <c r="A41" s="539"/>
      <c r="B41" s="544"/>
      <c r="C41" s="1495"/>
      <c r="D41" s="1495"/>
      <c r="E41" s="1495"/>
      <c r="F41" s="1495"/>
      <c r="G41" s="1495"/>
      <c r="H41" s="1495"/>
      <c r="I41" s="1495"/>
      <c r="J41" s="1495"/>
      <c r="K41" s="1495"/>
      <c r="L41" s="1495"/>
      <c r="M41" s="1495"/>
      <c r="N41" s="1495"/>
      <c r="O41" s="1495"/>
      <c r="P41" s="1495"/>
      <c r="Q41" s="1495"/>
      <c r="R41" s="1495"/>
      <c r="S41" s="1495"/>
      <c r="T41" s="1496"/>
    </row>
    <row r="42" spans="1:20" s="542" customFormat="1" ht="18" customHeight="1">
      <c r="A42" s="539"/>
      <c r="B42" s="544"/>
      <c r="C42" s="1495"/>
      <c r="D42" s="1495"/>
      <c r="E42" s="1495"/>
      <c r="F42" s="1495"/>
      <c r="G42" s="1495"/>
      <c r="H42" s="1495"/>
      <c r="I42" s="1495"/>
      <c r="J42" s="1495"/>
      <c r="K42" s="1495"/>
      <c r="L42" s="1495"/>
      <c r="M42" s="1495"/>
      <c r="N42" s="1495"/>
      <c r="O42" s="1495"/>
      <c r="P42" s="1495"/>
      <c r="Q42" s="1495"/>
      <c r="R42" s="1495"/>
      <c r="S42" s="1495"/>
      <c r="T42" s="1496"/>
    </row>
    <row r="43" spans="1:20" s="542" customFormat="1" ht="18" customHeight="1">
      <c r="A43" s="547"/>
      <c r="B43" s="548"/>
      <c r="C43" s="1497"/>
      <c r="D43" s="1497"/>
      <c r="E43" s="1497"/>
      <c r="F43" s="1497"/>
      <c r="G43" s="1497"/>
      <c r="H43" s="1497"/>
      <c r="I43" s="1497"/>
      <c r="J43" s="1497"/>
      <c r="K43" s="1497"/>
      <c r="L43" s="1497"/>
      <c r="M43" s="1497"/>
      <c r="N43" s="1497"/>
      <c r="O43" s="1497"/>
      <c r="P43" s="1497"/>
      <c r="Q43" s="1497"/>
      <c r="R43" s="1497"/>
      <c r="S43" s="1497"/>
      <c r="T43" s="1498"/>
    </row>
  </sheetData>
  <mergeCells count="18">
    <mergeCell ref="B15:T25"/>
    <mergeCell ref="C34:T36"/>
    <mergeCell ref="C38:T43"/>
    <mergeCell ref="B10:D10"/>
    <mergeCell ref="F10:H10"/>
    <mergeCell ref="J10:K10"/>
    <mergeCell ref="M10:O10"/>
    <mergeCell ref="Q10:S10"/>
    <mergeCell ref="B12:D12"/>
    <mergeCell ref="F12:G12"/>
    <mergeCell ref="I12:K12"/>
    <mergeCell ref="M12:P12"/>
    <mergeCell ref="U1:W1"/>
    <mergeCell ref="A2:S2"/>
    <mergeCell ref="A4:G4"/>
    <mergeCell ref="H4:T4"/>
    <mergeCell ref="A5:G5"/>
    <mergeCell ref="H5:T5"/>
  </mergeCells>
  <phoneticPr fontId="22"/>
  <hyperlinks>
    <hyperlink ref="U1:W1" location="目次!A1" display="目次に戻る"/>
  </hyperlinks>
  <printOptions horizontalCentered="1"/>
  <pageMargins left="0.78740157480314965" right="0.78740157480314965" top="0.78740157480314965" bottom="0.62992125984251968" header="0.51181102362204722" footer="0.51181102362204722"/>
  <pageSetup paperSize="9" scale="90" orientation="portrait" blackAndWhite="1" r:id="rId1"/>
  <headerFooter alignWithMargins="0">
    <oddHeader>&amp;L&amp;"ＭＳ Ｐ明朝,標準"参考様式７</oddHeader>
  </headerFooter>
  <legacyDrawing r:id="rId2"/>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6"/>
  <sheetViews>
    <sheetView view="pageBreakPreview" zoomScaleNormal="100" zoomScaleSheetLayoutView="100" workbookViewId="0">
      <selection activeCell="A10" sqref="A10"/>
    </sheetView>
  </sheetViews>
  <sheetFormatPr defaultColWidth="9" defaultRowHeight="13.5"/>
  <cols>
    <col min="1" max="8" width="9" style="526"/>
    <col min="9" max="9" width="10.625" style="526" customWidth="1"/>
    <col min="10" max="16384" width="9" style="189"/>
  </cols>
  <sheetData>
    <row r="1" spans="1:11" ht="17.25">
      <c r="A1" s="525"/>
      <c r="J1" s="1028" t="s">
        <v>374</v>
      </c>
      <c r="K1" s="1028"/>
    </row>
    <row r="2" spans="1:11" ht="14.25">
      <c r="A2" s="1505" t="s">
        <v>707</v>
      </c>
      <c r="B2" s="1505"/>
      <c r="C2" s="1505"/>
      <c r="D2" s="1505"/>
      <c r="E2" s="1505"/>
      <c r="F2" s="1505"/>
      <c r="G2" s="1505"/>
      <c r="H2" s="1505"/>
      <c r="I2" s="1505"/>
    </row>
    <row r="3" spans="1:11" ht="14.25">
      <c r="B3" s="527"/>
      <c r="C3" s="527"/>
      <c r="D3" s="527"/>
      <c r="E3" s="527"/>
      <c r="F3" s="527"/>
      <c r="G3" s="527"/>
      <c r="H3" s="527"/>
    </row>
    <row r="4" spans="1:11" ht="17.100000000000001" customHeight="1">
      <c r="A4" s="1506" t="s">
        <v>708</v>
      </c>
      <c r="B4" s="1506"/>
      <c r="C4" s="1506"/>
      <c r="D4" s="1507" t="str">
        <f>IF(基本情報入力シート!$D$23="","",基本情報入力シート!$D$23)</f>
        <v/>
      </c>
      <c r="E4" s="1507"/>
      <c r="F4" s="1507"/>
      <c r="G4" s="1507"/>
      <c r="H4" s="1507"/>
      <c r="I4" s="1507"/>
    </row>
    <row r="5" spans="1:11" ht="17.100000000000001" customHeight="1">
      <c r="A5" s="1506" t="s">
        <v>709</v>
      </c>
      <c r="B5" s="1506"/>
      <c r="C5" s="1506"/>
      <c r="D5" s="1507" t="str">
        <f>IF(基本情報入力シート!$D$27="","",基本情報入力シート!$D$27)</f>
        <v/>
      </c>
      <c r="E5" s="1507"/>
      <c r="F5" s="1507"/>
      <c r="G5" s="1507"/>
      <c r="H5" s="1507"/>
      <c r="I5" s="1507"/>
    </row>
    <row r="7" spans="1:11">
      <c r="A7" s="1501" t="s">
        <v>710</v>
      </c>
      <c r="B7" s="1502"/>
      <c r="C7" s="1502"/>
      <c r="D7" s="1502"/>
      <c r="E7" s="1502"/>
      <c r="F7" s="1502"/>
      <c r="G7" s="1502"/>
      <c r="H7" s="1502"/>
      <c r="I7" s="1503"/>
    </row>
    <row r="8" spans="1:11">
      <c r="A8" s="528" t="s">
        <v>711</v>
      </c>
      <c r="I8" s="529"/>
    </row>
    <row r="9" spans="1:11">
      <c r="A9" s="530"/>
      <c r="I9" s="529"/>
    </row>
    <row r="10" spans="1:11" ht="15" customHeight="1">
      <c r="A10" s="531" t="s">
        <v>1153</v>
      </c>
      <c r="B10" s="532"/>
      <c r="C10" s="532"/>
      <c r="D10" s="532"/>
      <c r="E10" s="532"/>
      <c r="F10" s="532"/>
      <c r="G10" s="532"/>
      <c r="H10" s="532"/>
      <c r="I10" s="533"/>
    </row>
    <row r="11" spans="1:11" ht="15" customHeight="1">
      <c r="A11" s="531" t="s">
        <v>1154</v>
      </c>
      <c r="B11" s="532"/>
      <c r="C11" s="532"/>
      <c r="D11" s="532"/>
      <c r="E11" s="532"/>
      <c r="F11" s="532"/>
      <c r="G11" s="532"/>
      <c r="H11" s="532"/>
      <c r="I11" s="533"/>
    </row>
    <row r="12" spans="1:11" ht="15" customHeight="1">
      <c r="A12" s="531" t="s">
        <v>1155</v>
      </c>
      <c r="B12" s="532"/>
      <c r="C12" s="532"/>
      <c r="D12" s="532"/>
      <c r="E12" s="532"/>
      <c r="F12" s="532"/>
      <c r="G12" s="532"/>
      <c r="H12" s="532"/>
      <c r="I12" s="533"/>
    </row>
    <row r="13" spans="1:11" ht="15" customHeight="1">
      <c r="A13" s="531" t="s">
        <v>1156</v>
      </c>
      <c r="B13" s="532"/>
      <c r="C13" s="532"/>
      <c r="D13" s="532"/>
      <c r="E13" s="532"/>
      <c r="F13" s="532"/>
      <c r="G13" s="532"/>
      <c r="H13" s="532"/>
      <c r="I13" s="533"/>
    </row>
    <row r="14" spans="1:11" ht="15" customHeight="1">
      <c r="A14" s="531" t="s">
        <v>1157</v>
      </c>
      <c r="B14" s="532"/>
      <c r="C14" s="532"/>
      <c r="D14" s="532"/>
      <c r="E14" s="532"/>
      <c r="F14" s="532"/>
      <c r="G14" s="532"/>
      <c r="H14" s="532"/>
      <c r="I14" s="533"/>
    </row>
    <row r="15" spans="1:11">
      <c r="A15" s="531"/>
      <c r="B15" s="532"/>
      <c r="C15" s="532"/>
      <c r="D15" s="532"/>
      <c r="E15" s="532"/>
      <c r="F15" s="532"/>
      <c r="G15" s="532"/>
      <c r="H15" s="532"/>
      <c r="I15" s="533"/>
    </row>
    <row r="16" spans="1:11">
      <c r="A16" s="530"/>
      <c r="I16" s="529"/>
    </row>
    <row r="17" spans="1:9">
      <c r="A17" s="528" t="s">
        <v>712</v>
      </c>
      <c r="I17" s="529"/>
    </row>
    <row r="18" spans="1:9">
      <c r="A18" s="534"/>
      <c r="B18" s="532"/>
      <c r="C18" s="532"/>
      <c r="D18" s="532"/>
      <c r="E18" s="532"/>
      <c r="F18" s="532"/>
      <c r="G18" s="532"/>
      <c r="H18" s="532"/>
      <c r="I18" s="533"/>
    </row>
    <row r="19" spans="1:9">
      <c r="A19" s="534"/>
      <c r="B19" s="532"/>
      <c r="C19" s="532"/>
      <c r="D19" s="532"/>
      <c r="E19" s="532"/>
      <c r="F19" s="532"/>
      <c r="G19" s="532"/>
      <c r="H19" s="532"/>
      <c r="I19" s="533"/>
    </row>
    <row r="20" spans="1:9">
      <c r="A20" s="534"/>
      <c r="B20" s="532"/>
      <c r="C20" s="532"/>
      <c r="D20" s="532"/>
      <c r="E20" s="532"/>
      <c r="F20" s="532"/>
      <c r="G20" s="532"/>
      <c r="H20" s="532"/>
      <c r="I20" s="533"/>
    </row>
    <row r="21" spans="1:9">
      <c r="A21" s="532"/>
      <c r="B21" s="532"/>
      <c r="C21" s="532"/>
      <c r="D21" s="532"/>
      <c r="E21" s="532"/>
      <c r="F21" s="532"/>
      <c r="G21" s="532"/>
      <c r="H21" s="532"/>
      <c r="I21" s="533"/>
    </row>
    <row r="22" spans="1:9">
      <c r="A22" s="534"/>
      <c r="B22" s="532"/>
      <c r="C22" s="532"/>
      <c r="D22" s="532"/>
      <c r="E22" s="532"/>
      <c r="F22" s="532"/>
      <c r="G22" s="532"/>
      <c r="H22" s="532"/>
      <c r="I22" s="533"/>
    </row>
    <row r="23" spans="1:9">
      <c r="A23" s="531"/>
      <c r="B23" s="532"/>
      <c r="C23" s="532"/>
      <c r="D23" s="532"/>
      <c r="E23" s="532"/>
      <c r="F23" s="532"/>
      <c r="G23" s="532"/>
      <c r="H23" s="532"/>
      <c r="I23" s="533"/>
    </row>
    <row r="24" spans="1:9">
      <c r="A24" s="531"/>
      <c r="B24" s="532"/>
      <c r="C24" s="532"/>
      <c r="D24" s="532"/>
      <c r="E24" s="532"/>
      <c r="F24" s="532"/>
      <c r="G24" s="532"/>
      <c r="H24" s="532"/>
      <c r="I24" s="533"/>
    </row>
    <row r="25" spans="1:9">
      <c r="A25" s="531"/>
      <c r="B25" s="532"/>
      <c r="C25" s="532"/>
      <c r="D25" s="532"/>
      <c r="E25" s="532"/>
      <c r="F25" s="532"/>
      <c r="G25" s="532"/>
      <c r="H25" s="532"/>
      <c r="I25" s="533"/>
    </row>
    <row r="26" spans="1:9">
      <c r="A26" s="532"/>
      <c r="B26" s="532"/>
      <c r="C26" s="532"/>
      <c r="D26" s="532"/>
      <c r="E26" s="532"/>
      <c r="F26" s="532"/>
      <c r="G26" s="532"/>
      <c r="H26" s="532"/>
      <c r="I26" s="533"/>
    </row>
    <row r="27" spans="1:9">
      <c r="A27" s="531"/>
      <c r="B27" s="532"/>
      <c r="C27" s="532"/>
      <c r="D27" s="532"/>
      <c r="E27" s="532"/>
      <c r="F27" s="532"/>
      <c r="G27" s="532"/>
      <c r="H27" s="532"/>
      <c r="I27" s="533"/>
    </row>
    <row r="28" spans="1:9">
      <c r="A28" s="531"/>
      <c r="B28" s="532"/>
      <c r="C28" s="532"/>
      <c r="D28" s="532"/>
      <c r="E28" s="532"/>
      <c r="F28" s="532"/>
      <c r="G28" s="532"/>
      <c r="H28" s="532"/>
      <c r="I28" s="533"/>
    </row>
    <row r="29" spans="1:9">
      <c r="A29" s="531"/>
      <c r="B29" s="532"/>
      <c r="C29" s="532"/>
      <c r="D29" s="532"/>
      <c r="E29" s="532"/>
      <c r="F29" s="532"/>
      <c r="G29" s="532"/>
      <c r="H29" s="532"/>
      <c r="I29" s="533"/>
    </row>
    <row r="30" spans="1:9">
      <c r="A30" s="532"/>
      <c r="B30" s="532"/>
      <c r="C30" s="532"/>
      <c r="D30" s="532"/>
      <c r="E30" s="532"/>
      <c r="F30" s="532"/>
      <c r="G30" s="532"/>
      <c r="H30" s="532"/>
      <c r="I30" s="533"/>
    </row>
    <row r="31" spans="1:9">
      <c r="A31" s="531"/>
      <c r="B31" s="532"/>
      <c r="C31" s="532"/>
      <c r="D31" s="532"/>
      <c r="E31" s="532"/>
      <c r="F31" s="532"/>
      <c r="G31" s="532"/>
      <c r="H31" s="532"/>
      <c r="I31" s="533"/>
    </row>
    <row r="32" spans="1:9">
      <c r="A32" s="531"/>
      <c r="B32" s="532"/>
      <c r="C32" s="532"/>
      <c r="D32" s="532"/>
      <c r="E32" s="532"/>
      <c r="F32" s="532"/>
      <c r="G32" s="532"/>
      <c r="H32" s="532"/>
      <c r="I32" s="533"/>
    </row>
    <row r="33" spans="1:9">
      <c r="A33" s="531"/>
      <c r="B33" s="532"/>
      <c r="C33" s="532"/>
      <c r="D33" s="532"/>
      <c r="E33" s="532"/>
      <c r="F33" s="532"/>
      <c r="G33" s="532"/>
      <c r="H33" s="532"/>
      <c r="I33" s="533"/>
    </row>
    <row r="34" spans="1:9">
      <c r="A34" s="532"/>
      <c r="B34" s="532"/>
      <c r="C34" s="532"/>
      <c r="D34" s="532"/>
      <c r="E34" s="532"/>
      <c r="F34" s="532"/>
      <c r="G34" s="532"/>
      <c r="H34" s="532"/>
      <c r="I34" s="533"/>
    </row>
    <row r="35" spans="1:9">
      <c r="A35" s="531"/>
      <c r="B35" s="532"/>
      <c r="C35" s="532"/>
      <c r="D35" s="532"/>
      <c r="E35" s="532"/>
      <c r="F35" s="532"/>
      <c r="G35" s="532"/>
      <c r="H35" s="532"/>
      <c r="I35" s="533"/>
    </row>
    <row r="36" spans="1:9">
      <c r="A36" s="531"/>
      <c r="B36" s="532"/>
      <c r="C36" s="532"/>
      <c r="D36" s="532"/>
      <c r="E36" s="532"/>
      <c r="F36" s="532"/>
      <c r="G36" s="532"/>
      <c r="H36" s="532"/>
      <c r="I36" s="533"/>
    </row>
    <row r="37" spans="1:9">
      <c r="A37" s="531"/>
      <c r="B37" s="532"/>
      <c r="C37" s="532"/>
      <c r="D37" s="532"/>
      <c r="E37" s="532"/>
      <c r="F37" s="532"/>
      <c r="G37" s="532"/>
      <c r="H37" s="532"/>
      <c r="I37" s="533"/>
    </row>
    <row r="38" spans="1:9">
      <c r="A38" s="531"/>
      <c r="B38" s="532"/>
      <c r="C38" s="532"/>
      <c r="D38" s="532"/>
      <c r="E38" s="532"/>
      <c r="F38" s="532"/>
      <c r="G38" s="532"/>
      <c r="H38" s="532"/>
      <c r="I38" s="533"/>
    </row>
    <row r="39" spans="1:9">
      <c r="A39" s="531"/>
      <c r="B39" s="532"/>
      <c r="C39" s="532"/>
      <c r="D39" s="532"/>
      <c r="E39" s="532"/>
      <c r="F39" s="532"/>
      <c r="G39" s="532"/>
      <c r="H39" s="532"/>
      <c r="I39" s="533"/>
    </row>
    <row r="40" spans="1:9">
      <c r="A40" s="531"/>
      <c r="B40" s="532"/>
      <c r="C40" s="532"/>
      <c r="D40" s="532"/>
      <c r="E40" s="532"/>
      <c r="F40" s="532"/>
      <c r="G40" s="532"/>
      <c r="H40" s="532"/>
      <c r="I40" s="533"/>
    </row>
    <row r="41" spans="1:9">
      <c r="A41" s="530"/>
      <c r="I41" s="529"/>
    </row>
    <row r="42" spans="1:9">
      <c r="A42" s="528" t="s">
        <v>713</v>
      </c>
      <c r="I42" s="529"/>
    </row>
    <row r="43" spans="1:9">
      <c r="A43" s="528"/>
      <c r="I43" s="529"/>
    </row>
    <row r="44" spans="1:9">
      <c r="A44" s="530" t="s">
        <v>714</v>
      </c>
      <c r="I44" s="529"/>
    </row>
    <row r="45" spans="1:9">
      <c r="A45" s="530" t="s">
        <v>715</v>
      </c>
      <c r="I45" s="529"/>
    </row>
    <row r="46" spans="1:9">
      <c r="A46" s="530" t="s">
        <v>716</v>
      </c>
      <c r="I46" s="529"/>
    </row>
    <row r="47" spans="1:9">
      <c r="A47" s="530" t="s">
        <v>717</v>
      </c>
      <c r="I47" s="529"/>
    </row>
    <row r="48" spans="1:9">
      <c r="A48" s="530" t="s">
        <v>718</v>
      </c>
      <c r="I48" s="529"/>
    </row>
    <row r="49" spans="1:9">
      <c r="A49" s="528"/>
      <c r="I49" s="529"/>
    </row>
    <row r="50" spans="1:9">
      <c r="A50" s="530" t="s">
        <v>719</v>
      </c>
      <c r="I50" s="529"/>
    </row>
    <row r="51" spans="1:9">
      <c r="A51" s="530" t="s">
        <v>720</v>
      </c>
      <c r="I51" s="529"/>
    </row>
    <row r="52" spans="1:9">
      <c r="A52" s="530" t="s">
        <v>721</v>
      </c>
      <c r="I52" s="529"/>
    </row>
    <row r="53" spans="1:9">
      <c r="A53" s="530" t="s">
        <v>722</v>
      </c>
      <c r="I53" s="529"/>
    </row>
    <row r="54" spans="1:9">
      <c r="A54" s="535"/>
      <c r="B54" s="536"/>
      <c r="C54" s="536"/>
      <c r="D54" s="536"/>
      <c r="E54" s="536"/>
      <c r="F54" s="536"/>
      <c r="G54" s="536"/>
      <c r="H54" s="536"/>
      <c r="I54" s="537"/>
    </row>
    <row r="55" spans="1:9" ht="26.1" customHeight="1">
      <c r="A55" s="1504" t="s">
        <v>723</v>
      </c>
      <c r="B55" s="1504"/>
      <c r="C55" s="1504"/>
      <c r="D55" s="1504"/>
      <c r="E55" s="1504"/>
      <c r="F55" s="1504"/>
      <c r="G55" s="1504"/>
      <c r="H55" s="1504"/>
      <c r="I55" s="1504"/>
    </row>
    <row r="56" spans="1:9">
      <c r="A56" s="538" t="s">
        <v>724</v>
      </c>
    </row>
  </sheetData>
  <mergeCells count="8">
    <mergeCell ref="A7:I7"/>
    <mergeCell ref="A55:I55"/>
    <mergeCell ref="J1:K1"/>
    <mergeCell ref="A2:I2"/>
    <mergeCell ref="A4:C4"/>
    <mergeCell ref="D4:I4"/>
    <mergeCell ref="A5:C5"/>
    <mergeCell ref="D5:I5"/>
  </mergeCells>
  <phoneticPr fontId="22"/>
  <hyperlinks>
    <hyperlink ref="J1" location="目次!A1" display="目次に戻る"/>
  </hyperlinks>
  <printOptions horizontalCentered="1"/>
  <pageMargins left="0.78740157480314965" right="0.78740157480314965" top="0.78740157480314965" bottom="0.39370078740157483" header="0.51181102362204722" footer="0.51181102362204722"/>
  <pageSetup paperSize="9" scale="93" orientation="portrait" blackAndWhite="1" r:id="rId1"/>
  <headerFooter alignWithMargins="0">
    <oddHeader>&amp;L&amp;"ＭＳ Ｐ明朝,標準"参考様式９</oddHeader>
  </headerFooter>
  <legacyDrawing r:id="rId2"/>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P23"/>
  <sheetViews>
    <sheetView view="pageBreakPreview" zoomScaleNormal="150" zoomScaleSheetLayoutView="100" workbookViewId="0">
      <selection activeCell="O1" sqref="O1:P1"/>
    </sheetView>
  </sheetViews>
  <sheetFormatPr defaultColWidth="6.625" defaultRowHeight="17.25"/>
  <cols>
    <col min="1" max="1" width="4.75" style="197" customWidth="1"/>
    <col min="2" max="3" width="11.125" style="197" customWidth="1"/>
    <col min="4" max="5" width="9.625" style="197" customWidth="1"/>
    <col min="6" max="6" width="13.375" style="197" customWidth="1"/>
    <col min="7" max="12" width="4" style="197" customWidth="1"/>
    <col min="13" max="13" width="1.875" style="197" customWidth="1"/>
    <col min="14" max="14" width="6.625" style="197"/>
    <col min="15" max="15" width="7" style="197" bestFit="1" customWidth="1"/>
    <col min="16" max="16384" width="6.625" style="197"/>
  </cols>
  <sheetData>
    <row r="1" spans="1:16" ht="20.100000000000001" customHeight="1">
      <c r="A1" s="195"/>
      <c r="B1" s="196"/>
      <c r="C1" s="196"/>
      <c r="D1" s="196"/>
      <c r="E1" s="196"/>
      <c r="F1" s="196"/>
      <c r="G1" s="196"/>
      <c r="H1" s="196"/>
      <c r="I1" s="196"/>
      <c r="J1" s="196"/>
      <c r="K1" s="196"/>
      <c r="L1" s="196"/>
      <c r="M1" s="196"/>
      <c r="O1" s="1028" t="s">
        <v>374</v>
      </c>
      <c r="P1" s="1028"/>
    </row>
    <row r="2" spans="1:16" ht="20.100000000000001" customHeight="1">
      <c r="A2" s="1514" t="s">
        <v>725</v>
      </c>
      <c r="B2" s="1514"/>
      <c r="C2" s="1514"/>
      <c r="D2" s="1514"/>
      <c r="E2" s="1514"/>
      <c r="F2" s="1514"/>
      <c r="G2" s="1514"/>
      <c r="H2" s="1514"/>
      <c r="I2" s="1514"/>
      <c r="J2" s="1514"/>
      <c r="K2" s="1514"/>
      <c r="L2" s="1514"/>
      <c r="M2" s="1514"/>
    </row>
    <row r="3" spans="1:16" ht="20.100000000000001" customHeight="1">
      <c r="A3" s="198"/>
      <c r="B3" s="198"/>
      <c r="C3" s="198"/>
      <c r="D3" s="198"/>
      <c r="E3" s="198"/>
      <c r="F3" s="198"/>
      <c r="G3" s="198"/>
      <c r="H3" s="198"/>
      <c r="I3" s="198"/>
      <c r="J3" s="198"/>
      <c r="K3" s="198"/>
      <c r="L3" s="198"/>
      <c r="M3" s="196"/>
    </row>
    <row r="4" spans="1:16" ht="20.100000000000001" customHeight="1">
      <c r="A4" s="199"/>
      <c r="B4" s="199"/>
      <c r="C4" s="199"/>
      <c r="D4" s="199"/>
      <c r="E4" s="199"/>
      <c r="F4" s="199"/>
      <c r="G4" s="200"/>
      <c r="H4" s="1515" t="str">
        <f>IF(基本情報入力シート!$D$3="","",基本情報入力シート!$D$3)</f>
        <v/>
      </c>
      <c r="I4" s="1515"/>
      <c r="J4" s="1515"/>
      <c r="K4" s="1515"/>
      <c r="L4" s="1515"/>
      <c r="M4" s="196"/>
    </row>
    <row r="5" spans="1:16" ht="20.100000000000001" customHeight="1">
      <c r="A5" s="196"/>
      <c r="B5" s="199" t="s">
        <v>726</v>
      </c>
      <c r="C5" s="199"/>
      <c r="D5" s="199"/>
      <c r="E5" s="199"/>
      <c r="F5" s="199"/>
      <c r="G5" s="199"/>
      <c r="H5" s="199"/>
      <c r="I5" s="199"/>
      <c r="J5" s="199"/>
      <c r="K5" s="199"/>
      <c r="L5" s="199"/>
      <c r="M5" s="196"/>
    </row>
    <row r="6" spans="1:16" ht="20.100000000000001" customHeight="1">
      <c r="A6" s="201"/>
      <c r="B6" s="201"/>
      <c r="C6" s="201"/>
      <c r="D6" s="201"/>
      <c r="E6" s="201"/>
      <c r="F6" s="201"/>
      <c r="G6" s="201"/>
      <c r="H6" s="201"/>
      <c r="I6" s="201"/>
      <c r="J6" s="201"/>
      <c r="K6" s="201"/>
      <c r="L6" s="201"/>
      <c r="M6" s="196"/>
    </row>
    <row r="7" spans="1:16" s="205" customFormat="1" ht="20.100000000000001" customHeight="1">
      <c r="A7" s="1516" t="s">
        <v>727</v>
      </c>
      <c r="B7" s="1516"/>
      <c r="C7" s="1516"/>
      <c r="D7" s="202" t="s">
        <v>728</v>
      </c>
      <c r="E7" s="203"/>
      <c r="F7" s="1517" t="str">
        <f>IF(基本情報入力シート!$D$12="","",基本情報入力シート!$D$12)</f>
        <v/>
      </c>
      <c r="G7" s="1517"/>
      <c r="H7" s="1517"/>
      <c r="I7" s="1517"/>
      <c r="J7" s="1517"/>
      <c r="K7" s="1517"/>
      <c r="L7" s="1517"/>
      <c r="M7" s="204"/>
    </row>
    <row r="8" spans="1:16" ht="20.100000000000001" customHeight="1">
      <c r="A8" s="206"/>
      <c r="B8" s="206"/>
      <c r="C8" s="206"/>
      <c r="D8" s="207"/>
      <c r="E8" s="208"/>
      <c r="F8" s="1518"/>
      <c r="G8" s="1518"/>
      <c r="H8" s="1518"/>
      <c r="I8" s="1518"/>
      <c r="J8" s="1518"/>
      <c r="K8" s="1518"/>
      <c r="L8" s="1518"/>
      <c r="M8" s="196"/>
    </row>
    <row r="9" spans="1:16" ht="20.100000000000001" customHeight="1">
      <c r="A9" s="206"/>
      <c r="B9" s="206"/>
      <c r="C9" s="206"/>
      <c r="D9" s="1508" t="s">
        <v>729</v>
      </c>
      <c r="E9" s="1508"/>
      <c r="F9" s="1509" t="str">
        <f>IF(基本情報入力シート!$D$16="","",基本情報入力シート!$D$16)</f>
        <v/>
      </c>
      <c r="G9" s="1509"/>
      <c r="H9" s="1511" t="str">
        <f>IF(基本情報入力シート!$D$18="","",基本情報入力シート!$D$18)</f>
        <v/>
      </c>
      <c r="I9" s="1511"/>
      <c r="J9" s="1511"/>
      <c r="K9" s="1511"/>
      <c r="L9" s="1511"/>
      <c r="M9" s="196"/>
    </row>
    <row r="10" spans="1:16" ht="20.100000000000001" customHeight="1">
      <c r="A10" s="196"/>
      <c r="B10" s="196"/>
      <c r="C10" s="196"/>
      <c r="D10" s="1513"/>
      <c r="E10" s="1513"/>
      <c r="F10" s="1510"/>
      <c r="G10" s="1510"/>
      <c r="H10" s="1512"/>
      <c r="I10" s="1512"/>
      <c r="J10" s="1512"/>
      <c r="K10" s="1512"/>
      <c r="L10" s="1512"/>
      <c r="M10" s="196"/>
    </row>
    <row r="11" spans="1:16" ht="20.100000000000001" customHeight="1">
      <c r="A11" s="1523"/>
      <c r="B11" s="1523"/>
      <c r="C11" s="1523"/>
      <c r="D11" s="1523"/>
      <c r="E11" s="1523"/>
      <c r="F11" s="1523"/>
      <c r="G11" s="1523"/>
      <c r="H11" s="1523"/>
      <c r="I11" s="1523"/>
      <c r="J11" s="1523"/>
      <c r="K11" s="1523"/>
      <c r="L11" s="1523"/>
      <c r="M11" s="196"/>
    </row>
    <row r="12" spans="1:16" ht="20.100000000000001" customHeight="1">
      <c r="A12" s="209"/>
      <c r="B12" s="209"/>
      <c r="C12" s="209"/>
      <c r="D12" s="209"/>
      <c r="E12" s="209"/>
      <c r="F12" s="209"/>
      <c r="G12" s="209"/>
      <c r="H12" s="209"/>
      <c r="I12" s="209"/>
      <c r="J12" s="209"/>
      <c r="K12" s="209"/>
      <c r="L12" s="209"/>
      <c r="M12" s="196"/>
    </row>
    <row r="13" spans="1:16" s="213" customFormat="1" ht="20.100000000000001" customHeight="1">
      <c r="A13" s="210" t="s">
        <v>730</v>
      </c>
      <c r="B13" s="211"/>
      <c r="C13" s="211"/>
      <c r="D13" s="211"/>
      <c r="E13" s="211"/>
      <c r="F13" s="211"/>
      <c r="G13" s="211"/>
      <c r="H13" s="211"/>
      <c r="I13" s="211"/>
      <c r="J13" s="211"/>
      <c r="K13" s="211"/>
      <c r="L13" s="211"/>
      <c r="M13" s="212"/>
    </row>
    <row r="14" spans="1:16" ht="20.100000000000001" customHeight="1">
      <c r="A14" s="196"/>
      <c r="B14" s="196"/>
      <c r="C14" s="196"/>
      <c r="D14" s="196"/>
      <c r="E14" s="196"/>
      <c r="F14" s="196"/>
      <c r="G14" s="196"/>
      <c r="H14" s="196"/>
      <c r="I14" s="196"/>
      <c r="J14" s="196"/>
      <c r="K14" s="196"/>
      <c r="L14" s="196"/>
      <c r="M14" s="196"/>
    </row>
    <row r="15" spans="1:16" ht="30" customHeight="1">
      <c r="A15" s="196"/>
      <c r="B15" s="214" t="s">
        <v>231</v>
      </c>
      <c r="C15" s="1524" t="s">
        <v>731</v>
      </c>
      <c r="D15" s="1525"/>
      <c r="E15" s="1525"/>
      <c r="F15" s="1525"/>
      <c r="G15" s="1525"/>
      <c r="H15" s="1525"/>
      <c r="I15" s="1526"/>
      <c r="J15" s="196"/>
      <c r="K15" s="196"/>
      <c r="L15" s="196"/>
      <c r="M15" s="196"/>
      <c r="O15" s="197" t="str">
        <f>IF(COUNTIF($B$15:$B$21,"○")&gt;=1,"○","×")</f>
        <v>○</v>
      </c>
    </row>
    <row r="16" spans="1:16" ht="30" customHeight="1">
      <c r="A16" s="196"/>
      <c r="B16" s="214"/>
      <c r="C16" s="1527" t="s">
        <v>732</v>
      </c>
      <c r="D16" s="1527"/>
      <c r="E16" s="1527"/>
      <c r="F16" s="1527"/>
      <c r="G16" s="1527"/>
      <c r="H16" s="1527"/>
      <c r="I16" s="1527"/>
      <c r="J16" s="196"/>
      <c r="K16" s="196"/>
      <c r="L16" s="196"/>
      <c r="M16" s="196"/>
      <c r="N16" s="197" t="str">
        <f t="shared" ref="N16:N21" si="0">IF($B16="○","○","")</f>
        <v/>
      </c>
    </row>
    <row r="17" spans="1:14" ht="30" customHeight="1">
      <c r="A17" s="196"/>
      <c r="B17" s="214"/>
      <c r="C17" s="1527" t="s">
        <v>733</v>
      </c>
      <c r="D17" s="1527"/>
      <c r="E17" s="1527"/>
      <c r="F17" s="1527"/>
      <c r="G17" s="1527"/>
      <c r="H17" s="1527"/>
      <c r="I17" s="1527"/>
      <c r="J17" s="196"/>
      <c r="K17" s="196"/>
      <c r="L17" s="196"/>
      <c r="M17" s="196"/>
      <c r="N17" s="197" t="str">
        <f t="shared" si="0"/>
        <v/>
      </c>
    </row>
    <row r="18" spans="1:14" ht="30" customHeight="1">
      <c r="A18" s="196"/>
      <c r="B18" s="214"/>
      <c r="C18" s="1527" t="s">
        <v>734</v>
      </c>
      <c r="D18" s="1527"/>
      <c r="E18" s="1527"/>
      <c r="F18" s="1527"/>
      <c r="G18" s="1527"/>
      <c r="H18" s="1527"/>
      <c r="I18" s="1527"/>
      <c r="J18" s="196"/>
      <c r="K18" s="196"/>
      <c r="L18" s="196"/>
      <c r="M18" s="196"/>
    </row>
    <row r="19" spans="1:14" s="216" customFormat="1" ht="30" customHeight="1">
      <c r="A19" s="215"/>
      <c r="B19" s="214"/>
      <c r="C19" s="1519" t="s">
        <v>735</v>
      </c>
      <c r="D19" s="1520"/>
      <c r="E19" s="1520"/>
      <c r="F19" s="1520"/>
      <c r="G19" s="1520"/>
      <c r="H19" s="1520"/>
      <c r="I19" s="1521"/>
      <c r="J19" s="215"/>
      <c r="K19" s="215"/>
      <c r="L19" s="215"/>
      <c r="M19" s="215"/>
      <c r="N19" s="197" t="str">
        <f t="shared" si="0"/>
        <v/>
      </c>
    </row>
    <row r="20" spans="1:14" s="216" customFormat="1" ht="30" customHeight="1">
      <c r="A20" s="215"/>
      <c r="B20" s="214"/>
      <c r="C20" s="1519" t="s">
        <v>736</v>
      </c>
      <c r="D20" s="1520"/>
      <c r="E20" s="1520"/>
      <c r="F20" s="1520"/>
      <c r="G20" s="1520"/>
      <c r="H20" s="1520"/>
      <c r="I20" s="1521"/>
      <c r="J20" s="215"/>
      <c r="K20" s="215"/>
      <c r="L20" s="215"/>
      <c r="M20" s="215"/>
      <c r="N20" s="197" t="str">
        <f t="shared" si="0"/>
        <v/>
      </c>
    </row>
    <row r="21" spans="1:14" s="216" customFormat="1" ht="30" customHeight="1">
      <c r="A21" s="215"/>
      <c r="B21" s="214"/>
      <c r="C21" s="1522" t="s">
        <v>737</v>
      </c>
      <c r="D21" s="1522"/>
      <c r="E21" s="1522"/>
      <c r="F21" s="1522"/>
      <c r="G21" s="1522"/>
      <c r="H21" s="1522"/>
      <c r="I21" s="1522"/>
      <c r="J21" s="215"/>
      <c r="K21" s="215"/>
      <c r="L21" s="215"/>
      <c r="M21" s="215"/>
      <c r="N21" s="197" t="str">
        <f t="shared" si="0"/>
        <v/>
      </c>
    </row>
    <row r="22" spans="1:14" s="217" customFormat="1" ht="30" customHeight="1">
      <c r="A22" s="195"/>
      <c r="B22" s="195" t="s">
        <v>738</v>
      </c>
      <c r="C22" s="195"/>
      <c r="D22" s="195"/>
      <c r="E22" s="195"/>
      <c r="F22" s="195"/>
      <c r="G22" s="195"/>
      <c r="H22" s="195"/>
      <c r="I22" s="195"/>
      <c r="J22" s="195"/>
      <c r="K22" s="195"/>
      <c r="L22" s="195"/>
      <c r="M22" s="195"/>
    </row>
    <row r="23" spans="1:14" ht="30" customHeight="1"/>
  </sheetData>
  <mergeCells count="17">
    <mergeCell ref="C20:I20"/>
    <mergeCell ref="C21:I21"/>
    <mergeCell ref="A11:L11"/>
    <mergeCell ref="C15:I15"/>
    <mergeCell ref="C16:I16"/>
    <mergeCell ref="C17:I17"/>
    <mergeCell ref="C18:I18"/>
    <mergeCell ref="C19:I19"/>
    <mergeCell ref="D9:E9"/>
    <mergeCell ref="F9:G10"/>
    <mergeCell ref="H9:L10"/>
    <mergeCell ref="D10:E10"/>
    <mergeCell ref="O1:P1"/>
    <mergeCell ref="A2:M2"/>
    <mergeCell ref="H4:L4"/>
    <mergeCell ref="A7:C7"/>
    <mergeCell ref="F7:L8"/>
  </mergeCells>
  <phoneticPr fontId="22"/>
  <dataValidations count="1">
    <dataValidation type="list" allowBlank="1" showInputMessage="1" showErrorMessage="1" sqref="B15:B21">
      <formula1>"○"</formula1>
    </dataValidation>
  </dataValidations>
  <hyperlinks>
    <hyperlink ref="O1" location="目次!A1" display="目次に戻る"/>
  </hyperlinks>
  <printOptions horizontalCentered="1"/>
  <pageMargins left="0.70866141732283472" right="0.70866141732283472" top="0.74803149606299213" bottom="0.74803149606299213" header="0.31496062992125984" footer="0.31496062992125984"/>
  <pageSetup paperSize="9" scale="86" orientation="portrait" blackAndWhite="1" r:id="rId1"/>
  <headerFooter>
    <oddHeader>&amp;L&amp;"ＭＳ Ｐ明朝,標準"参考様式１１</oddHeader>
  </headerFooter>
  <legacy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8"/>
  <sheetViews>
    <sheetView showGridLines="0" view="pageBreakPreview" zoomScaleNormal="150" zoomScaleSheetLayoutView="100" workbookViewId="0">
      <selection activeCell="O40" sqref="O40"/>
    </sheetView>
  </sheetViews>
  <sheetFormatPr defaultColWidth="7" defaultRowHeight="18.75"/>
  <cols>
    <col min="1" max="1" width="0.75" style="222" customWidth="1"/>
    <col min="2" max="2" width="5.875" style="222" customWidth="1"/>
    <col min="3" max="3" width="83.125" style="223" customWidth="1"/>
    <col min="4" max="4" width="0.75" style="224" customWidth="1"/>
    <col min="5" max="10" width="7" style="224"/>
    <col min="11" max="11" width="6.5" style="224" customWidth="1"/>
    <col min="12" max="16384" width="7" style="224"/>
  </cols>
  <sheetData>
    <row r="1" spans="1:6" s="220" customFormat="1">
      <c r="A1" s="218"/>
      <c r="B1" s="218" t="s">
        <v>739</v>
      </c>
      <c r="C1" s="219"/>
      <c r="E1" s="1028" t="s">
        <v>374</v>
      </c>
      <c r="F1" s="1028"/>
    </row>
    <row r="2" spans="1:6" s="220" customFormat="1">
      <c r="A2" s="218"/>
      <c r="B2" s="218"/>
      <c r="C2" s="221" t="s">
        <v>740</v>
      </c>
    </row>
    <row r="3" spans="1:6" ht="6" customHeight="1"/>
    <row r="4" spans="1:6">
      <c r="B4" s="225" t="s">
        <v>741</v>
      </c>
      <c r="C4" s="226" t="s">
        <v>742</v>
      </c>
    </row>
    <row r="5" spans="1:6" ht="21">
      <c r="B5" s="225" t="s">
        <v>743</v>
      </c>
      <c r="C5" s="226" t="s">
        <v>744</v>
      </c>
    </row>
    <row r="6" spans="1:6" ht="21">
      <c r="B6" s="225" t="s">
        <v>745</v>
      </c>
      <c r="C6" s="226" t="s">
        <v>746</v>
      </c>
    </row>
    <row r="7" spans="1:6">
      <c r="B7" s="225" t="s">
        <v>747</v>
      </c>
      <c r="C7" s="226" t="s">
        <v>748</v>
      </c>
    </row>
    <row r="8" spans="1:6" ht="21">
      <c r="B8" s="225" t="s">
        <v>749</v>
      </c>
      <c r="C8" s="226" t="s">
        <v>750</v>
      </c>
    </row>
    <row r="9" spans="1:6" ht="21">
      <c r="B9" s="225" t="s">
        <v>751</v>
      </c>
      <c r="C9" s="226" t="s">
        <v>752</v>
      </c>
    </row>
    <row r="10" spans="1:6" ht="110.1" customHeight="1">
      <c r="B10" s="225" t="s">
        <v>753</v>
      </c>
      <c r="C10" s="226" t="s">
        <v>754</v>
      </c>
    </row>
    <row r="11" spans="1:6" ht="110.1" customHeight="1">
      <c r="B11" s="225" t="s">
        <v>755</v>
      </c>
      <c r="C11" s="226" t="s">
        <v>756</v>
      </c>
    </row>
    <row r="12" spans="1:6" ht="42">
      <c r="B12" s="225" t="s">
        <v>757</v>
      </c>
      <c r="C12" s="226" t="s">
        <v>758</v>
      </c>
    </row>
    <row r="13" spans="1:6" ht="63">
      <c r="B13" s="225" t="s">
        <v>759</v>
      </c>
      <c r="C13" s="226" t="s">
        <v>760</v>
      </c>
    </row>
    <row r="14" spans="1:6" ht="42">
      <c r="B14" s="225" t="s">
        <v>761</v>
      </c>
      <c r="C14" s="226" t="s">
        <v>762</v>
      </c>
    </row>
    <row r="15" spans="1:6">
      <c r="B15" s="225" t="s">
        <v>763</v>
      </c>
      <c r="C15" s="226" t="s">
        <v>764</v>
      </c>
    </row>
    <row r="16" spans="1:6">
      <c r="B16" s="225" t="s">
        <v>765</v>
      </c>
      <c r="C16" s="226" t="s">
        <v>766</v>
      </c>
    </row>
    <row r="17" spans="2:3">
      <c r="B17" s="225" t="s">
        <v>767</v>
      </c>
      <c r="C17" s="226" t="s">
        <v>768</v>
      </c>
    </row>
    <row r="18" spans="2:3">
      <c r="B18" s="227" t="s">
        <v>769</v>
      </c>
      <c r="C18" s="219"/>
    </row>
  </sheetData>
  <mergeCells count="1">
    <mergeCell ref="E1:F1"/>
  </mergeCells>
  <phoneticPr fontId="22"/>
  <hyperlinks>
    <hyperlink ref="E1" location="目次!A1" display="目次に戻る"/>
  </hyperlinks>
  <printOptions horizontalCentered="1"/>
  <pageMargins left="0.23622047244094491" right="0.23622047244094491" top="0.74803149606299213" bottom="0.74803149606299213" header="0.31496062992125984" footer="0.31496062992125984"/>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6"/>
  <sheetViews>
    <sheetView view="pageBreakPreview" zoomScaleNormal="100" zoomScaleSheetLayoutView="100" workbookViewId="0">
      <selection activeCell="J8" sqref="J8:N8"/>
    </sheetView>
  </sheetViews>
  <sheetFormatPr defaultColWidth="9" defaultRowHeight="18" customHeight="1"/>
  <cols>
    <col min="1" max="1" width="2.125" style="158" customWidth="1"/>
    <col min="2" max="2" width="4.5" style="158" customWidth="1"/>
    <col min="3" max="19" width="4.625" style="158" customWidth="1"/>
    <col min="20" max="26" width="4.625" style="229" customWidth="1"/>
    <col min="27" max="16384" width="9" style="229"/>
  </cols>
  <sheetData>
    <row r="1" spans="1:22" ht="18" customHeight="1">
      <c r="A1" s="228" t="s">
        <v>770</v>
      </c>
      <c r="T1" s="1488" t="s">
        <v>374</v>
      </c>
      <c r="U1" s="1488"/>
      <c r="V1" s="1488"/>
    </row>
    <row r="2" spans="1:22" ht="18" customHeight="1">
      <c r="A2" s="1540" t="s">
        <v>771</v>
      </c>
      <c r="B2" s="1540"/>
      <c r="C2" s="1540"/>
      <c r="D2" s="1540"/>
      <c r="E2" s="1540"/>
      <c r="F2" s="1540"/>
      <c r="G2" s="1540"/>
      <c r="H2" s="1540"/>
      <c r="I2" s="1540"/>
      <c r="J2" s="1540"/>
      <c r="K2" s="1540"/>
      <c r="L2" s="1540"/>
      <c r="M2" s="1540"/>
      <c r="N2" s="1540"/>
      <c r="O2" s="1540"/>
      <c r="P2" s="1540"/>
      <c r="Q2" s="1540"/>
      <c r="R2" s="1540"/>
      <c r="S2" s="1540"/>
    </row>
    <row r="3" spans="1:22" ht="20.25" customHeight="1">
      <c r="A3" s="1540"/>
      <c r="B3" s="1540"/>
      <c r="C3" s="1540"/>
      <c r="D3" s="1540"/>
      <c r="E3" s="1540"/>
      <c r="F3" s="1540"/>
      <c r="G3" s="1540"/>
      <c r="H3" s="1540"/>
      <c r="I3" s="1540"/>
      <c r="J3" s="1540"/>
      <c r="K3" s="1540"/>
      <c r="L3" s="1540"/>
      <c r="M3" s="1540"/>
      <c r="N3" s="1540"/>
      <c r="O3" s="1540"/>
      <c r="P3" s="1540"/>
      <c r="Q3" s="1540"/>
      <c r="R3" s="1540"/>
      <c r="S3" s="1540"/>
    </row>
    <row r="4" spans="1:22" ht="21" customHeight="1">
      <c r="B4" s="194"/>
      <c r="C4" s="194"/>
      <c r="D4" s="194"/>
      <c r="E4" s="186"/>
      <c r="F4" s="186"/>
      <c r="G4" s="186"/>
      <c r="H4" s="186"/>
      <c r="I4" s="186" t="s">
        <v>772</v>
      </c>
      <c r="K4" s="194"/>
      <c r="L4" s="194"/>
      <c r="M4" s="194" t="s">
        <v>773</v>
      </c>
      <c r="N4" s="1541" t="str">
        <f>IF(基本情報入力シート!$D$12="","",基本情報入力シート!$D$12)</f>
        <v/>
      </c>
      <c r="O4" s="1541"/>
      <c r="P4" s="1541"/>
      <c r="Q4" s="1541"/>
      <c r="R4" s="1541"/>
      <c r="S4" s="194" t="s">
        <v>774</v>
      </c>
    </row>
    <row r="5" spans="1:22" ht="21.75" customHeight="1">
      <c r="A5" s="1542" t="s">
        <v>25</v>
      </c>
      <c r="B5" s="1543"/>
      <c r="C5" s="1543"/>
      <c r="D5" s="1544"/>
      <c r="E5" s="1454" t="s">
        <v>400</v>
      </c>
      <c r="F5" s="1455"/>
      <c r="G5" s="1455"/>
      <c r="H5" s="1455"/>
      <c r="I5" s="1456"/>
      <c r="J5" s="1454" t="s">
        <v>775</v>
      </c>
      <c r="K5" s="1455"/>
      <c r="L5" s="1455"/>
      <c r="M5" s="1455"/>
      <c r="N5" s="1455"/>
      <c r="O5" s="1455"/>
      <c r="P5" s="1455"/>
      <c r="Q5" s="1455"/>
      <c r="R5" s="1455"/>
      <c r="S5" s="1456"/>
    </row>
    <row r="6" spans="1:22" ht="21" customHeight="1">
      <c r="A6" s="1528" t="s">
        <v>776</v>
      </c>
      <c r="B6" s="1529"/>
      <c r="C6" s="1529"/>
      <c r="D6" s="1530"/>
      <c r="E6" s="1454" t="s">
        <v>777</v>
      </c>
      <c r="F6" s="1455"/>
      <c r="G6" s="1455"/>
      <c r="H6" s="1455"/>
      <c r="I6" s="1456"/>
      <c r="J6" s="1454" t="s">
        <v>778</v>
      </c>
      <c r="K6" s="1455"/>
      <c r="L6" s="1455"/>
      <c r="M6" s="1455"/>
      <c r="N6" s="1456"/>
      <c r="O6" s="1454" t="s">
        <v>588</v>
      </c>
      <c r="P6" s="1455"/>
      <c r="Q6" s="1455"/>
      <c r="R6" s="1455"/>
      <c r="S6" s="1456"/>
    </row>
    <row r="7" spans="1:22" ht="21" customHeight="1">
      <c r="A7" s="1531" t="str">
        <f>IF(基本情報入力シート!$D$17="","",基本情報入力シート!$D$17)</f>
        <v/>
      </c>
      <c r="B7" s="1532"/>
      <c r="C7" s="1532"/>
      <c r="D7" s="1533"/>
      <c r="E7" s="1534" t="str">
        <f>IF(指定・更新申請!O24="","",指定・更新申請!O24)</f>
        <v/>
      </c>
      <c r="F7" s="1535"/>
      <c r="G7" s="1535"/>
      <c r="H7" s="1535"/>
      <c r="I7" s="1535"/>
      <c r="J7" s="1536" t="str">
        <f>IF(指定・更新申請!D27="","",指定・更新申請!D27)</f>
        <v/>
      </c>
      <c r="K7" s="1537" ph="1"/>
      <c r="L7" s="1537" ph="1"/>
      <c r="M7" s="1537" ph="1"/>
      <c r="N7" s="1537" ph="1"/>
      <c r="O7" s="1538" ph="1"/>
      <c r="P7" s="1538" ph="1"/>
      <c r="Q7" s="1538" ph="1"/>
      <c r="R7" s="1538" ph="1"/>
      <c r="S7" s="1539" ph="1"/>
    </row>
    <row r="8" spans="1:22" ht="21" customHeight="1">
      <c r="A8" s="1545" t="str">
        <f>IF(基本情報入力シート!$D$18="","",基本情報入力シート!$D$18)</f>
        <v/>
      </c>
      <c r="B8" s="1541"/>
      <c r="C8" s="1541"/>
      <c r="D8" s="1546"/>
      <c r="E8" s="1559" t="str">
        <f>IF(基本情報入力シート!$D$16="","",基本情報入力シート!$D$16)</f>
        <v/>
      </c>
      <c r="F8" s="1535"/>
      <c r="G8" s="1535"/>
      <c r="H8" s="1535"/>
      <c r="I8" s="1560"/>
      <c r="J8" s="1550"/>
      <c r="K8" s="1551"/>
      <c r="L8" s="1551"/>
      <c r="M8" s="1551"/>
      <c r="N8" s="1551"/>
      <c r="O8" s="1550"/>
      <c r="P8" s="1551"/>
      <c r="Q8" s="1551"/>
      <c r="R8" s="1551"/>
      <c r="S8" s="1552"/>
    </row>
    <row r="9" spans="1:22" ht="21" customHeight="1">
      <c r="A9" s="1531" t="str">
        <f>IF(付表10!$C$10="","",付表10!$C$10)</f>
        <v/>
      </c>
      <c r="B9" s="1532"/>
      <c r="C9" s="1532"/>
      <c r="D9" s="1533"/>
      <c r="E9" s="1534" t="str">
        <f>IF(付表10!$G$10="","",付表10!$G$10)</f>
        <v/>
      </c>
      <c r="F9" s="1535"/>
      <c r="G9" s="1535"/>
      <c r="H9" s="1535"/>
      <c r="I9" s="1535"/>
      <c r="J9" s="1536" t="str">
        <f>IF(付表10!$C$13="","",付表10!$C$13)</f>
        <v/>
      </c>
      <c r="K9" s="1537" ph="1"/>
      <c r="L9" s="1537" ph="1"/>
      <c r="M9" s="1537" ph="1"/>
      <c r="N9" s="1537" ph="1"/>
      <c r="O9" s="1538" ph="1"/>
      <c r="P9" s="1538" ph="1"/>
      <c r="Q9" s="1538" ph="1"/>
      <c r="R9" s="1538" ph="1"/>
      <c r="S9" s="1539" ph="1"/>
    </row>
    <row r="10" spans="1:22" ht="21" customHeight="1">
      <c r="A10" s="1545" t="str">
        <f>IF(付表10!$C$11="","",付表10!$C$11)</f>
        <v/>
      </c>
      <c r="B10" s="1541"/>
      <c r="C10" s="1541"/>
      <c r="D10" s="1546"/>
      <c r="E10" s="1547" t="s">
        <v>342</v>
      </c>
      <c r="F10" s="1548"/>
      <c r="G10" s="1548"/>
      <c r="H10" s="1548"/>
      <c r="I10" s="1549"/>
      <c r="J10" s="1550"/>
      <c r="K10" s="1551"/>
      <c r="L10" s="1551"/>
      <c r="M10" s="1551"/>
      <c r="N10" s="1551"/>
      <c r="O10" s="1550"/>
      <c r="P10" s="1551"/>
      <c r="Q10" s="1551"/>
      <c r="R10" s="1551"/>
      <c r="S10" s="1552"/>
    </row>
    <row r="11" spans="1:22" ht="21" customHeight="1">
      <c r="A11" s="1531" t="str">
        <f>PHONETIC(A12)</f>
        <v/>
      </c>
      <c r="B11" s="1532"/>
      <c r="C11" s="1532"/>
      <c r="D11" s="1533"/>
      <c r="E11" s="1553"/>
      <c r="F11" s="1554"/>
      <c r="G11" s="1554"/>
      <c r="H11" s="1554"/>
      <c r="I11" s="1554"/>
      <c r="J11" s="1555" ph="1"/>
      <c r="K11" s="1556" ph="1"/>
      <c r="L11" s="1556" ph="1"/>
      <c r="M11" s="1556" ph="1"/>
      <c r="N11" s="1556" ph="1"/>
      <c r="O11" s="1557" ph="1"/>
      <c r="P11" s="1557" ph="1"/>
      <c r="Q11" s="1557" ph="1"/>
      <c r="R11" s="1557" ph="1"/>
      <c r="S11" s="1558" ph="1"/>
    </row>
    <row r="12" spans="1:22" ht="21" customHeight="1">
      <c r="A12" s="1561" ph="1"/>
      <c r="B12" s="1562"/>
      <c r="C12" s="1562"/>
      <c r="D12" s="1563"/>
      <c r="E12" s="1564"/>
      <c r="F12" s="1554"/>
      <c r="G12" s="1554"/>
      <c r="H12" s="1554"/>
      <c r="I12" s="1565"/>
      <c r="J12" s="1566"/>
      <c r="K12" s="1567"/>
      <c r="L12" s="1567"/>
      <c r="M12" s="1567"/>
      <c r="N12" s="1567"/>
      <c r="O12" s="1566"/>
      <c r="P12" s="1567"/>
      <c r="Q12" s="1567"/>
      <c r="R12" s="1567"/>
      <c r="S12" s="1568"/>
    </row>
    <row r="13" spans="1:22" ht="21" customHeight="1">
      <c r="A13" s="1531" t="str">
        <f>PHONETIC(A14)</f>
        <v/>
      </c>
      <c r="B13" s="1532"/>
      <c r="C13" s="1532"/>
      <c r="D13" s="1533"/>
      <c r="E13" s="1553"/>
      <c r="F13" s="1554"/>
      <c r="G13" s="1554"/>
      <c r="H13" s="1554"/>
      <c r="I13" s="1554"/>
      <c r="J13" s="1555" ph="1"/>
      <c r="K13" s="1556" ph="1"/>
      <c r="L13" s="1556" ph="1"/>
      <c r="M13" s="1556" ph="1"/>
      <c r="N13" s="1556" ph="1"/>
      <c r="O13" s="1557" ph="1"/>
      <c r="P13" s="1557" ph="1"/>
      <c r="Q13" s="1557" ph="1"/>
      <c r="R13" s="1557" ph="1"/>
      <c r="S13" s="1558" ph="1"/>
    </row>
    <row r="14" spans="1:22" ht="21" customHeight="1">
      <c r="A14" s="1561" ph="1"/>
      <c r="B14" s="1562"/>
      <c r="C14" s="1562"/>
      <c r="D14" s="1563"/>
      <c r="E14" s="1564"/>
      <c r="F14" s="1554"/>
      <c r="G14" s="1554"/>
      <c r="H14" s="1554"/>
      <c r="I14" s="1565"/>
      <c r="J14" s="1566"/>
      <c r="K14" s="1567"/>
      <c r="L14" s="1567"/>
      <c r="M14" s="1567"/>
      <c r="N14" s="1567"/>
      <c r="O14" s="1566"/>
      <c r="P14" s="1567"/>
      <c r="Q14" s="1567"/>
      <c r="R14" s="1567"/>
      <c r="S14" s="1568"/>
    </row>
    <row r="15" spans="1:22" ht="21" customHeight="1">
      <c r="A15" s="1531" t="str">
        <f>PHONETIC(A16)</f>
        <v/>
      </c>
      <c r="B15" s="1532"/>
      <c r="C15" s="1532"/>
      <c r="D15" s="1533"/>
      <c r="E15" s="1553"/>
      <c r="F15" s="1554"/>
      <c r="G15" s="1554"/>
      <c r="H15" s="1554"/>
      <c r="I15" s="1554"/>
      <c r="J15" s="1555" ph="1"/>
      <c r="K15" s="1556" ph="1"/>
      <c r="L15" s="1556" ph="1"/>
      <c r="M15" s="1556" ph="1"/>
      <c r="N15" s="1556" ph="1"/>
      <c r="O15" s="1557" ph="1"/>
      <c r="P15" s="1557" ph="1"/>
      <c r="Q15" s="1557" ph="1"/>
      <c r="R15" s="1557" ph="1"/>
      <c r="S15" s="1558" ph="1"/>
    </row>
    <row r="16" spans="1:22" ht="21" customHeight="1">
      <c r="A16" s="1561" ph="1"/>
      <c r="B16" s="1562"/>
      <c r="C16" s="1562"/>
      <c r="D16" s="1563"/>
      <c r="E16" s="1564"/>
      <c r="F16" s="1554"/>
      <c r="G16" s="1554"/>
      <c r="H16" s="1554"/>
      <c r="I16" s="1565"/>
      <c r="J16" s="1566"/>
      <c r="K16" s="1567"/>
      <c r="L16" s="1567"/>
      <c r="M16" s="1567"/>
      <c r="N16" s="1567"/>
      <c r="O16" s="1566"/>
      <c r="P16" s="1567"/>
      <c r="Q16" s="1567"/>
      <c r="R16" s="1567"/>
      <c r="S16" s="1568"/>
    </row>
    <row r="17" spans="1:19" ht="21" customHeight="1">
      <c r="A17" s="1531" t="str">
        <f>PHONETIC(A18)</f>
        <v/>
      </c>
      <c r="B17" s="1532"/>
      <c r="C17" s="1532"/>
      <c r="D17" s="1533"/>
      <c r="E17" s="1553"/>
      <c r="F17" s="1554"/>
      <c r="G17" s="1554"/>
      <c r="H17" s="1554"/>
      <c r="I17" s="1554"/>
      <c r="J17" s="1555" ph="1"/>
      <c r="K17" s="1556" ph="1"/>
      <c r="L17" s="1556" ph="1"/>
      <c r="M17" s="1556" ph="1"/>
      <c r="N17" s="1556" ph="1"/>
      <c r="O17" s="1557" ph="1"/>
      <c r="P17" s="1557" ph="1"/>
      <c r="Q17" s="1557" ph="1"/>
      <c r="R17" s="1557" ph="1"/>
      <c r="S17" s="1558" ph="1"/>
    </row>
    <row r="18" spans="1:19" ht="21" customHeight="1">
      <c r="A18" s="1561" ph="1"/>
      <c r="B18" s="1562"/>
      <c r="C18" s="1562"/>
      <c r="D18" s="1563"/>
      <c r="E18" s="1564"/>
      <c r="F18" s="1554"/>
      <c r="G18" s="1554"/>
      <c r="H18" s="1554"/>
      <c r="I18" s="1565"/>
      <c r="J18" s="1566"/>
      <c r="K18" s="1567"/>
      <c r="L18" s="1567"/>
      <c r="M18" s="1567"/>
      <c r="N18" s="1567"/>
      <c r="O18" s="1566"/>
      <c r="P18" s="1567"/>
      <c r="Q18" s="1567"/>
      <c r="R18" s="1567"/>
      <c r="S18" s="1568"/>
    </row>
    <row r="19" spans="1:19" ht="21" customHeight="1">
      <c r="A19" s="1531" t="str">
        <f>PHONETIC(A20)</f>
        <v/>
      </c>
      <c r="B19" s="1532"/>
      <c r="C19" s="1532"/>
      <c r="D19" s="1533"/>
      <c r="E19" s="1553"/>
      <c r="F19" s="1554"/>
      <c r="G19" s="1554"/>
      <c r="H19" s="1554"/>
      <c r="I19" s="1554"/>
      <c r="J19" s="1555" ph="1"/>
      <c r="K19" s="1556" ph="1"/>
      <c r="L19" s="1556" ph="1"/>
      <c r="M19" s="1556" ph="1"/>
      <c r="N19" s="1556" ph="1"/>
      <c r="O19" s="1557" ph="1"/>
      <c r="P19" s="1557" ph="1"/>
      <c r="Q19" s="1557" ph="1"/>
      <c r="R19" s="1557" ph="1"/>
      <c r="S19" s="1558" ph="1"/>
    </row>
    <row r="20" spans="1:19" ht="21" customHeight="1">
      <c r="A20" s="1561" ph="1"/>
      <c r="B20" s="1562"/>
      <c r="C20" s="1562"/>
      <c r="D20" s="1563"/>
      <c r="E20" s="1564"/>
      <c r="F20" s="1554"/>
      <c r="G20" s="1554"/>
      <c r="H20" s="1554"/>
      <c r="I20" s="1565"/>
      <c r="J20" s="1566"/>
      <c r="K20" s="1567"/>
      <c r="L20" s="1567"/>
      <c r="M20" s="1567"/>
      <c r="N20" s="1567"/>
      <c r="O20" s="1566"/>
      <c r="P20" s="1567"/>
      <c r="Q20" s="1567"/>
      <c r="R20" s="1567"/>
      <c r="S20" s="1568"/>
    </row>
    <row r="21" spans="1:19" ht="21" customHeight="1">
      <c r="A21" s="1531" t="str">
        <f>PHONETIC(A22)</f>
        <v/>
      </c>
      <c r="B21" s="1532"/>
      <c r="C21" s="1532"/>
      <c r="D21" s="1533"/>
      <c r="E21" s="1553"/>
      <c r="F21" s="1554"/>
      <c r="G21" s="1554"/>
      <c r="H21" s="1554"/>
      <c r="I21" s="1554"/>
      <c r="J21" s="1555" ph="1"/>
      <c r="K21" s="1556" ph="1"/>
      <c r="L21" s="1556" ph="1"/>
      <c r="M21" s="1556" ph="1"/>
      <c r="N21" s="1556" ph="1"/>
      <c r="O21" s="1557" ph="1"/>
      <c r="P21" s="1557" ph="1"/>
      <c r="Q21" s="1557" ph="1"/>
      <c r="R21" s="1557" ph="1"/>
      <c r="S21" s="1558" ph="1"/>
    </row>
    <row r="22" spans="1:19" ht="21" customHeight="1">
      <c r="A22" s="1561" ph="1"/>
      <c r="B22" s="1562"/>
      <c r="C22" s="1562"/>
      <c r="D22" s="1563"/>
      <c r="E22" s="1564"/>
      <c r="F22" s="1554"/>
      <c r="G22" s="1554"/>
      <c r="H22" s="1554"/>
      <c r="I22" s="1565"/>
      <c r="J22" s="1566"/>
      <c r="K22" s="1567"/>
      <c r="L22" s="1567"/>
      <c r="M22" s="1567"/>
      <c r="N22" s="1567"/>
      <c r="O22" s="1566"/>
      <c r="P22" s="1567"/>
      <c r="Q22" s="1567"/>
      <c r="R22" s="1567"/>
      <c r="S22" s="1568"/>
    </row>
    <row r="23" spans="1:19" ht="21" customHeight="1">
      <c r="A23" s="1531" t="str">
        <f>PHONETIC(A24)</f>
        <v/>
      </c>
      <c r="B23" s="1532"/>
      <c r="C23" s="1532"/>
      <c r="D23" s="1533"/>
      <c r="E23" s="1553"/>
      <c r="F23" s="1554"/>
      <c r="G23" s="1554"/>
      <c r="H23" s="1554"/>
      <c r="I23" s="1554"/>
      <c r="J23" s="1555" ph="1"/>
      <c r="K23" s="1556" ph="1"/>
      <c r="L23" s="1556" ph="1"/>
      <c r="M23" s="1556" ph="1"/>
      <c r="N23" s="1556" ph="1"/>
      <c r="O23" s="1557" ph="1"/>
      <c r="P23" s="1557" ph="1"/>
      <c r="Q23" s="1557" ph="1"/>
      <c r="R23" s="1557" ph="1"/>
      <c r="S23" s="1558" ph="1"/>
    </row>
    <row r="24" spans="1:19" ht="21" customHeight="1">
      <c r="A24" s="1561" ph="1"/>
      <c r="B24" s="1562"/>
      <c r="C24" s="1562"/>
      <c r="D24" s="1563"/>
      <c r="E24" s="1564"/>
      <c r="F24" s="1554"/>
      <c r="G24" s="1554"/>
      <c r="H24" s="1554"/>
      <c r="I24" s="1565"/>
      <c r="J24" s="1566"/>
      <c r="K24" s="1567"/>
      <c r="L24" s="1567"/>
      <c r="M24" s="1567"/>
      <c r="N24" s="1567"/>
      <c r="O24" s="1566"/>
      <c r="P24" s="1567"/>
      <c r="Q24" s="1567"/>
      <c r="R24" s="1567"/>
      <c r="S24" s="1568"/>
    </row>
    <row r="25" spans="1:19" ht="21" customHeight="1">
      <c r="A25" s="1531" t="str">
        <f>PHONETIC(A26)</f>
        <v/>
      </c>
      <c r="B25" s="1532"/>
      <c r="C25" s="1532"/>
      <c r="D25" s="1533"/>
      <c r="E25" s="1553"/>
      <c r="F25" s="1554"/>
      <c r="G25" s="1554"/>
      <c r="H25" s="1554"/>
      <c r="I25" s="1554"/>
      <c r="J25" s="1555" ph="1"/>
      <c r="K25" s="1556" ph="1"/>
      <c r="L25" s="1556" ph="1"/>
      <c r="M25" s="1556" ph="1"/>
      <c r="N25" s="1556" ph="1"/>
      <c r="O25" s="1557" ph="1"/>
      <c r="P25" s="1557" ph="1"/>
      <c r="Q25" s="1557" ph="1"/>
      <c r="R25" s="1557" ph="1"/>
      <c r="S25" s="1558" ph="1"/>
    </row>
    <row r="26" spans="1:19" ht="21" customHeight="1">
      <c r="A26" s="1561" ph="1"/>
      <c r="B26" s="1562"/>
      <c r="C26" s="1562"/>
      <c r="D26" s="1563"/>
      <c r="E26" s="1564"/>
      <c r="F26" s="1554"/>
      <c r="G26" s="1554"/>
      <c r="H26" s="1554"/>
      <c r="I26" s="1565"/>
      <c r="J26" s="1566"/>
      <c r="K26" s="1567"/>
      <c r="L26" s="1567"/>
      <c r="M26" s="1567"/>
      <c r="N26" s="1567"/>
      <c r="O26" s="1566"/>
      <c r="P26" s="1567"/>
      <c r="Q26" s="1567"/>
      <c r="R26" s="1567"/>
      <c r="S26" s="1568"/>
    </row>
    <row r="27" spans="1:19" ht="21" customHeight="1">
      <c r="A27" s="1531" t="str">
        <f>PHONETIC(A28)</f>
        <v/>
      </c>
      <c r="B27" s="1532"/>
      <c r="C27" s="1532"/>
      <c r="D27" s="1533"/>
      <c r="E27" s="1553"/>
      <c r="F27" s="1554"/>
      <c r="G27" s="1554"/>
      <c r="H27" s="1554"/>
      <c r="I27" s="1554"/>
      <c r="J27" s="1555" ph="1"/>
      <c r="K27" s="1556" ph="1"/>
      <c r="L27" s="1556" ph="1"/>
      <c r="M27" s="1556" ph="1"/>
      <c r="N27" s="1556" ph="1"/>
      <c r="O27" s="1557" ph="1"/>
      <c r="P27" s="1557" ph="1"/>
      <c r="Q27" s="1557" ph="1"/>
      <c r="R27" s="1557" ph="1"/>
      <c r="S27" s="1558" ph="1"/>
    </row>
    <row r="28" spans="1:19" ht="21" customHeight="1">
      <c r="A28" s="1561" ph="1"/>
      <c r="B28" s="1562"/>
      <c r="C28" s="1562"/>
      <c r="D28" s="1563"/>
      <c r="E28" s="1564"/>
      <c r="F28" s="1554"/>
      <c r="G28" s="1554"/>
      <c r="H28" s="1554"/>
      <c r="I28" s="1565"/>
      <c r="J28" s="1566"/>
      <c r="K28" s="1567"/>
      <c r="L28" s="1567"/>
      <c r="M28" s="1567"/>
      <c r="N28" s="1567"/>
      <c r="O28" s="1566"/>
      <c r="P28" s="1567"/>
      <c r="Q28" s="1567"/>
      <c r="R28" s="1567"/>
      <c r="S28" s="1568"/>
    </row>
    <row r="29" spans="1:19" ht="21" customHeight="1">
      <c r="A29" s="1531" t="str">
        <f>PHONETIC(A30)</f>
        <v/>
      </c>
      <c r="B29" s="1532"/>
      <c r="C29" s="1532"/>
      <c r="D29" s="1533"/>
      <c r="E29" s="1553"/>
      <c r="F29" s="1554"/>
      <c r="G29" s="1554"/>
      <c r="H29" s="1554"/>
      <c r="I29" s="1554"/>
      <c r="J29" s="1555" ph="1"/>
      <c r="K29" s="1556" ph="1"/>
      <c r="L29" s="1556" ph="1"/>
      <c r="M29" s="1556" ph="1"/>
      <c r="N29" s="1556" ph="1"/>
      <c r="O29" s="1557" ph="1"/>
      <c r="P29" s="1557" ph="1"/>
      <c r="Q29" s="1557" ph="1"/>
      <c r="R29" s="1557" ph="1"/>
      <c r="S29" s="1558" ph="1"/>
    </row>
    <row r="30" spans="1:19" ht="21" customHeight="1">
      <c r="A30" s="1561" ph="1"/>
      <c r="B30" s="1562"/>
      <c r="C30" s="1562"/>
      <c r="D30" s="1563"/>
      <c r="E30" s="1564"/>
      <c r="F30" s="1554"/>
      <c r="G30" s="1554"/>
      <c r="H30" s="1554"/>
      <c r="I30" s="1565"/>
      <c r="J30" s="1566"/>
      <c r="K30" s="1567"/>
      <c r="L30" s="1567"/>
      <c r="M30" s="1567"/>
      <c r="N30" s="1567"/>
      <c r="O30" s="1566"/>
      <c r="P30" s="1567"/>
      <c r="Q30" s="1567"/>
      <c r="R30" s="1567"/>
      <c r="S30" s="1568"/>
    </row>
    <row r="31" spans="1:19" ht="21" customHeight="1">
      <c r="A31" s="1531" t="str">
        <f>PHONETIC(A32)</f>
        <v/>
      </c>
      <c r="B31" s="1532"/>
      <c r="C31" s="1532"/>
      <c r="D31" s="1533"/>
      <c r="E31" s="1553"/>
      <c r="F31" s="1554"/>
      <c r="G31" s="1554"/>
      <c r="H31" s="1554"/>
      <c r="I31" s="1554"/>
      <c r="J31" s="1555" ph="1"/>
      <c r="K31" s="1556" ph="1"/>
      <c r="L31" s="1556" ph="1"/>
      <c r="M31" s="1556" ph="1"/>
      <c r="N31" s="1556" ph="1"/>
      <c r="O31" s="1557" ph="1"/>
      <c r="P31" s="1557" ph="1"/>
      <c r="Q31" s="1557" ph="1"/>
      <c r="R31" s="1557" ph="1"/>
      <c r="S31" s="1558" ph="1"/>
    </row>
    <row r="32" spans="1:19" ht="21" customHeight="1">
      <c r="A32" s="1561" ph="1"/>
      <c r="B32" s="1562"/>
      <c r="C32" s="1562"/>
      <c r="D32" s="1563"/>
      <c r="E32" s="1564"/>
      <c r="F32" s="1554"/>
      <c r="G32" s="1554"/>
      <c r="H32" s="1554"/>
      <c r="I32" s="1565"/>
      <c r="J32" s="1566"/>
      <c r="K32" s="1567"/>
      <c r="L32" s="1567"/>
      <c r="M32" s="1567"/>
      <c r="N32" s="1567"/>
      <c r="O32" s="1566"/>
      <c r="P32" s="1567"/>
      <c r="Q32" s="1567"/>
      <c r="R32" s="1567"/>
      <c r="S32" s="1568"/>
    </row>
    <row r="33" spans="1:19" ht="21" customHeight="1">
      <c r="A33" s="1531" t="str">
        <f>PHONETIC(A34)</f>
        <v/>
      </c>
      <c r="B33" s="1532"/>
      <c r="C33" s="1532"/>
      <c r="D33" s="1533"/>
      <c r="E33" s="1553"/>
      <c r="F33" s="1554"/>
      <c r="G33" s="1554"/>
      <c r="H33" s="1554"/>
      <c r="I33" s="1554"/>
      <c r="J33" s="1555" ph="1"/>
      <c r="K33" s="1556" ph="1"/>
      <c r="L33" s="1556" ph="1"/>
      <c r="M33" s="1556" ph="1"/>
      <c r="N33" s="1556" ph="1"/>
      <c r="O33" s="1557" ph="1"/>
      <c r="P33" s="1557" ph="1"/>
      <c r="Q33" s="1557" ph="1"/>
      <c r="R33" s="1557" ph="1"/>
      <c r="S33" s="1558" ph="1"/>
    </row>
    <row r="34" spans="1:19" ht="21" customHeight="1">
      <c r="A34" s="1561" ph="1"/>
      <c r="B34" s="1562"/>
      <c r="C34" s="1562"/>
      <c r="D34" s="1563"/>
      <c r="E34" s="1564"/>
      <c r="F34" s="1554"/>
      <c r="G34" s="1554"/>
      <c r="H34" s="1554"/>
      <c r="I34" s="1565"/>
      <c r="J34" s="1566"/>
      <c r="K34" s="1567"/>
      <c r="L34" s="1567"/>
      <c r="M34" s="1567"/>
      <c r="N34" s="1567"/>
      <c r="O34" s="1566"/>
      <c r="P34" s="1567"/>
      <c r="Q34" s="1567"/>
      <c r="R34" s="1567"/>
      <c r="S34" s="1568"/>
    </row>
    <row r="35" spans="1:19" ht="21" customHeight="1">
      <c r="A35" s="1531" t="str">
        <f>PHONETIC(A36)</f>
        <v/>
      </c>
      <c r="B35" s="1532"/>
      <c r="C35" s="1532"/>
      <c r="D35" s="1533"/>
      <c r="E35" s="1553"/>
      <c r="F35" s="1554"/>
      <c r="G35" s="1554"/>
      <c r="H35" s="1554"/>
      <c r="I35" s="1554"/>
      <c r="J35" s="1555" ph="1"/>
      <c r="K35" s="1556" ph="1"/>
      <c r="L35" s="1556" ph="1"/>
      <c r="M35" s="1556" ph="1"/>
      <c r="N35" s="1556" ph="1"/>
      <c r="O35" s="1557" ph="1"/>
      <c r="P35" s="1557" ph="1"/>
      <c r="Q35" s="1557" ph="1"/>
      <c r="R35" s="1557" ph="1"/>
      <c r="S35" s="1558" ph="1"/>
    </row>
    <row r="36" spans="1:19" ht="21" customHeight="1">
      <c r="A36" s="1561" ph="1"/>
      <c r="B36" s="1562"/>
      <c r="C36" s="1562"/>
      <c r="D36" s="1563"/>
      <c r="E36" s="1564"/>
      <c r="F36" s="1554"/>
      <c r="G36" s="1554"/>
      <c r="H36" s="1554"/>
      <c r="I36" s="1565"/>
      <c r="J36" s="1566"/>
      <c r="K36" s="1567"/>
      <c r="L36" s="1567"/>
      <c r="M36" s="1567"/>
      <c r="N36" s="1567"/>
      <c r="O36" s="1566"/>
      <c r="P36" s="1567"/>
      <c r="Q36" s="1567"/>
      <c r="R36" s="1567"/>
      <c r="S36" s="1568"/>
    </row>
    <row r="37" spans="1:19" ht="21" customHeight="1">
      <c r="A37" s="1531" t="str">
        <f>PHONETIC(A38)</f>
        <v/>
      </c>
      <c r="B37" s="1532"/>
      <c r="C37" s="1532"/>
      <c r="D37" s="1533"/>
      <c r="E37" s="1553"/>
      <c r="F37" s="1554"/>
      <c r="G37" s="1554"/>
      <c r="H37" s="1554"/>
      <c r="I37" s="1554"/>
      <c r="J37" s="1555" ph="1"/>
      <c r="K37" s="1556" ph="1"/>
      <c r="L37" s="1556" ph="1"/>
      <c r="M37" s="1556" ph="1"/>
      <c r="N37" s="1556" ph="1"/>
      <c r="O37" s="1557" ph="1"/>
      <c r="P37" s="1557" ph="1"/>
      <c r="Q37" s="1557" ph="1"/>
      <c r="R37" s="1557" ph="1"/>
      <c r="S37" s="1558" ph="1"/>
    </row>
    <row r="38" spans="1:19" ht="21" customHeight="1">
      <c r="A38" s="1561" ph="1"/>
      <c r="B38" s="1562"/>
      <c r="C38" s="1562"/>
      <c r="D38" s="1563"/>
      <c r="E38" s="1564"/>
      <c r="F38" s="1554"/>
      <c r="G38" s="1554"/>
      <c r="H38" s="1554"/>
      <c r="I38" s="1565"/>
      <c r="J38" s="1566"/>
      <c r="K38" s="1567"/>
      <c r="L38" s="1567"/>
      <c r="M38" s="1567"/>
      <c r="N38" s="1567"/>
      <c r="O38" s="1566"/>
      <c r="P38" s="1567"/>
      <c r="Q38" s="1567"/>
      <c r="R38" s="1567"/>
      <c r="S38" s="1568"/>
    </row>
    <row r="39" spans="1:19" ht="6" customHeight="1">
      <c r="A39" s="193" ph="1"/>
      <c r="B39" s="193" ph="1"/>
      <c r="C39" s="193" ph="1"/>
      <c r="D39" s="193" ph="1"/>
      <c r="E39" s="230"/>
      <c r="F39" s="230"/>
      <c r="G39" s="230"/>
      <c r="H39" s="230"/>
      <c r="I39" s="230"/>
      <c r="J39" s="231"/>
      <c r="K39" s="231"/>
      <c r="L39" s="231"/>
      <c r="M39" s="231"/>
      <c r="N39" s="231"/>
      <c r="O39" s="231"/>
      <c r="P39" s="231"/>
      <c r="Q39" s="231"/>
      <c r="R39" s="231"/>
      <c r="S39" s="231"/>
    </row>
    <row r="40" spans="1:19" ht="20.25" customHeight="1">
      <c r="A40" s="232" t="s">
        <v>779</v>
      </c>
      <c r="B40" s="1569" t="s">
        <v>780</v>
      </c>
      <c r="C40" s="1569"/>
      <c r="D40" s="1569"/>
      <c r="E40" s="1569"/>
      <c r="F40" s="1569"/>
      <c r="G40" s="1569"/>
      <c r="H40" s="1569"/>
      <c r="I40" s="1569"/>
      <c r="J40" s="1569"/>
      <c r="K40" s="1569"/>
      <c r="L40" s="1569"/>
      <c r="M40" s="1569"/>
      <c r="N40" s="1569"/>
      <c r="O40" s="1569"/>
      <c r="P40" s="1569"/>
      <c r="Q40" s="1569"/>
      <c r="R40" s="1569"/>
      <c r="S40" s="1569"/>
    </row>
    <row r="41" spans="1:19" ht="20.25" customHeight="1">
      <c r="A41" s="233"/>
      <c r="B41" s="1569"/>
      <c r="C41" s="1569"/>
      <c r="D41" s="1569"/>
      <c r="E41" s="1569"/>
      <c r="F41" s="1569"/>
      <c r="G41" s="1569"/>
      <c r="H41" s="1569"/>
      <c r="I41" s="1569"/>
      <c r="J41" s="1569"/>
      <c r="K41" s="1569"/>
      <c r="L41" s="1569"/>
      <c r="M41" s="1569"/>
      <c r="N41" s="1569"/>
      <c r="O41" s="1569"/>
      <c r="P41" s="1569"/>
      <c r="Q41" s="1569"/>
      <c r="R41" s="1569"/>
      <c r="S41" s="1569"/>
    </row>
    <row r="42" spans="1:19" ht="15" customHeight="1">
      <c r="A42" s="233"/>
      <c r="B42" s="1569"/>
      <c r="C42" s="1569"/>
      <c r="D42" s="1569"/>
      <c r="E42" s="1569"/>
      <c r="F42" s="1569"/>
      <c r="G42" s="1569"/>
      <c r="H42" s="1569"/>
      <c r="I42" s="1569"/>
      <c r="J42" s="1569"/>
      <c r="K42" s="1569"/>
      <c r="L42" s="1569"/>
      <c r="M42" s="1569"/>
      <c r="N42" s="1569"/>
      <c r="O42" s="1569"/>
      <c r="P42" s="1569"/>
      <c r="Q42" s="1569"/>
      <c r="R42" s="1569"/>
      <c r="S42" s="1569"/>
    </row>
    <row r="43" spans="1:19" ht="20.25" customHeight="1"/>
    <row r="44" spans="1:19" ht="20.25" customHeight="1"/>
    <row r="45" spans="1:19" ht="20.25" customHeight="1"/>
    <row r="46" spans="1:19" ht="20.25" customHeight="1"/>
    <row r="47" spans="1:19" ht="20.25" customHeight="1"/>
    <row r="48" spans="1:19" ht="20.25" customHeight="1"/>
    <row r="49" spans="1:19" ht="20.25" customHeight="1"/>
    <row r="50" spans="1:19" ht="20.25" customHeight="1"/>
    <row r="51" spans="1:19" ht="20.25" customHeight="1"/>
    <row r="52" spans="1:19" ht="20.25" customHeight="1"/>
    <row r="53" spans="1:19" ht="20.25" customHeight="1"/>
    <row r="54" spans="1:19" ht="20.25" customHeight="1"/>
    <row r="55" spans="1:19" ht="20.25" customHeight="1"/>
    <row r="56" spans="1:19" ht="20.25" customHeight="1"/>
    <row r="57" spans="1:19" ht="20.25" customHeight="1"/>
    <row r="58" spans="1:19" ht="20.25" customHeight="1"/>
    <row r="59" spans="1:19" ht="20.25" customHeight="1"/>
    <row r="60" spans="1:19" ht="18" customHeight="1">
      <c r="A60" s="158" ph="1"/>
      <c r="B60" s="158" ph="1"/>
      <c r="C60" s="158" ph="1"/>
      <c r="D60" s="158" ph="1"/>
      <c r="J60" s="158" ph="1"/>
      <c r="K60" s="158" ph="1"/>
      <c r="L60" s="158" ph="1"/>
      <c r="M60" s="158" ph="1"/>
      <c r="N60" s="158" ph="1"/>
      <c r="O60" s="158" ph="1"/>
      <c r="P60" s="158" ph="1"/>
      <c r="Q60" s="158" ph="1"/>
      <c r="R60" s="158" ph="1"/>
      <c r="S60" s="158" ph="1"/>
    </row>
    <row r="61" spans="1:19" ht="18" customHeight="1">
      <c r="A61" s="158" ph="1"/>
      <c r="B61" s="158" ph="1"/>
      <c r="C61" s="158" ph="1"/>
      <c r="D61" s="158" ph="1"/>
    </row>
    <row r="62" spans="1:19" ht="18" customHeight="1">
      <c r="A62" s="158" ph="1"/>
      <c r="B62" s="158" ph="1"/>
      <c r="C62" s="158" ph="1"/>
      <c r="D62" s="158" ph="1"/>
      <c r="J62" s="158" ph="1"/>
      <c r="K62" s="158" ph="1"/>
      <c r="L62" s="158" ph="1"/>
      <c r="M62" s="158" ph="1"/>
      <c r="N62" s="158" ph="1"/>
      <c r="O62" s="158" ph="1"/>
      <c r="P62" s="158" ph="1"/>
      <c r="Q62" s="158" ph="1"/>
      <c r="R62" s="158" ph="1"/>
      <c r="S62" s="158" ph="1"/>
    </row>
    <row r="63" spans="1:19" ht="18" customHeight="1">
      <c r="A63" s="158" ph="1"/>
      <c r="B63" s="158" ph="1"/>
      <c r="C63" s="158" ph="1"/>
      <c r="D63" s="158" ph="1"/>
    </row>
    <row r="64" spans="1:19" ht="18" customHeight="1">
      <c r="A64" s="158" ph="1"/>
      <c r="B64" s="158" ph="1"/>
      <c r="C64" s="158" ph="1"/>
      <c r="D64" s="158" ph="1"/>
      <c r="J64" s="158" ph="1"/>
      <c r="K64" s="158" ph="1"/>
      <c r="L64" s="158" ph="1"/>
      <c r="M64" s="158" ph="1"/>
      <c r="N64" s="158" ph="1"/>
      <c r="O64" s="158" ph="1"/>
      <c r="P64" s="158" ph="1"/>
      <c r="Q64" s="158" ph="1"/>
      <c r="R64" s="158" ph="1"/>
      <c r="S64" s="158" ph="1"/>
    </row>
    <row r="65" spans="1:19" ht="18" customHeight="1">
      <c r="A65" s="158" ph="1"/>
      <c r="B65" s="158" ph="1"/>
      <c r="C65" s="158" ph="1"/>
      <c r="D65" s="158" ph="1"/>
    </row>
    <row r="66" spans="1:19" ht="18" customHeight="1">
      <c r="A66" s="158" ph="1"/>
      <c r="B66" s="158" ph="1"/>
      <c r="C66" s="158" ph="1"/>
      <c r="D66" s="158" ph="1"/>
      <c r="J66" s="158" ph="1"/>
      <c r="K66" s="158" ph="1"/>
      <c r="L66" s="158" ph="1"/>
      <c r="M66" s="158" ph="1"/>
      <c r="N66" s="158" ph="1"/>
      <c r="O66" s="158" ph="1"/>
      <c r="P66" s="158" ph="1"/>
      <c r="Q66" s="158" ph="1"/>
      <c r="R66" s="158" ph="1"/>
      <c r="S66" s="158" ph="1"/>
    </row>
    <row r="67" spans="1:19" ht="18" customHeight="1">
      <c r="A67" s="158" ph="1"/>
      <c r="B67" s="158" ph="1"/>
      <c r="C67" s="158" ph="1"/>
      <c r="D67" s="158" ph="1"/>
    </row>
    <row r="68" spans="1:19" ht="18" customHeight="1">
      <c r="A68" s="158" ph="1"/>
      <c r="B68" s="158" ph="1"/>
      <c r="C68" s="158" ph="1"/>
      <c r="D68" s="158" ph="1"/>
      <c r="J68" s="158" ph="1"/>
      <c r="K68" s="158" ph="1"/>
      <c r="L68" s="158" ph="1"/>
      <c r="M68" s="158" ph="1"/>
      <c r="N68" s="158" ph="1"/>
      <c r="O68" s="158" ph="1"/>
      <c r="P68" s="158" ph="1"/>
      <c r="Q68" s="158" ph="1"/>
      <c r="R68" s="158" ph="1"/>
      <c r="S68" s="158" ph="1"/>
    </row>
    <row r="69" spans="1:19" ht="18" customHeight="1">
      <c r="A69" s="158" ph="1"/>
      <c r="B69" s="158" ph="1"/>
      <c r="C69" s="158" ph="1"/>
      <c r="D69" s="158" ph="1"/>
    </row>
    <row r="70" spans="1:19" ht="18" customHeight="1">
      <c r="A70" s="158" ph="1"/>
      <c r="B70" s="158" ph="1"/>
      <c r="C70" s="158" ph="1"/>
      <c r="D70" s="158" ph="1"/>
      <c r="J70" s="158" ph="1"/>
      <c r="K70" s="158" ph="1"/>
      <c r="L70" s="158" ph="1"/>
      <c r="M70" s="158" ph="1"/>
      <c r="N70" s="158" ph="1"/>
      <c r="O70" s="158" ph="1"/>
      <c r="P70" s="158" ph="1"/>
      <c r="Q70" s="158" ph="1"/>
      <c r="R70" s="158" ph="1"/>
      <c r="S70" s="158" ph="1"/>
    </row>
    <row r="71" spans="1:19" ht="18" customHeight="1">
      <c r="A71" s="158" ph="1"/>
      <c r="B71" s="158" ph="1"/>
      <c r="C71" s="158" ph="1"/>
      <c r="D71" s="158" ph="1"/>
    </row>
    <row r="72" spans="1:19" ht="18" customHeight="1">
      <c r="A72" s="158" ph="1"/>
      <c r="B72" s="158" ph="1"/>
      <c r="C72" s="158" ph="1"/>
      <c r="D72" s="158" ph="1"/>
      <c r="J72" s="158" ph="1"/>
      <c r="K72" s="158" ph="1"/>
      <c r="L72" s="158" ph="1"/>
      <c r="M72" s="158" ph="1"/>
      <c r="N72" s="158" ph="1"/>
      <c r="O72" s="158" ph="1"/>
      <c r="P72" s="158" ph="1"/>
      <c r="Q72" s="158" ph="1"/>
      <c r="R72" s="158" ph="1"/>
      <c r="S72" s="158" ph="1"/>
    </row>
    <row r="73" spans="1:19" ht="18" customHeight="1">
      <c r="A73" s="158" ph="1"/>
      <c r="B73" s="158" ph="1"/>
      <c r="C73" s="158" ph="1"/>
      <c r="D73" s="158" ph="1"/>
    </row>
    <row r="74" spans="1:19" ht="18" customHeight="1">
      <c r="A74" s="158" ph="1"/>
      <c r="B74" s="158" ph="1"/>
      <c r="C74" s="158" ph="1"/>
      <c r="D74" s="158" ph="1"/>
      <c r="J74" s="158" ph="1"/>
      <c r="K74" s="158" ph="1"/>
      <c r="L74" s="158" ph="1"/>
      <c r="M74" s="158" ph="1"/>
      <c r="N74" s="158" ph="1"/>
      <c r="O74" s="158" ph="1"/>
      <c r="P74" s="158" ph="1"/>
      <c r="Q74" s="158" ph="1"/>
      <c r="R74" s="158" ph="1"/>
      <c r="S74" s="158" ph="1"/>
    </row>
    <row r="75" spans="1:19" ht="18" customHeight="1">
      <c r="A75" s="158" ph="1"/>
      <c r="B75" s="158" ph="1"/>
      <c r="C75" s="158" ph="1"/>
      <c r="D75" s="158" ph="1"/>
    </row>
    <row r="76" spans="1:19" ht="18" customHeight="1">
      <c r="A76" s="158" ph="1"/>
      <c r="B76" s="158" ph="1"/>
      <c r="C76" s="158" ph="1"/>
      <c r="D76" s="158" ph="1"/>
      <c r="J76" s="158" ph="1"/>
      <c r="K76" s="158" ph="1"/>
      <c r="L76" s="158" ph="1"/>
      <c r="M76" s="158" ph="1"/>
      <c r="N76" s="158" ph="1"/>
      <c r="O76" s="158" ph="1"/>
      <c r="P76" s="158" ph="1"/>
      <c r="Q76" s="158" ph="1"/>
      <c r="R76" s="158" ph="1"/>
      <c r="S76" s="158" ph="1"/>
    </row>
    <row r="77" spans="1:19" ht="18" customHeight="1">
      <c r="A77" s="158" ph="1"/>
      <c r="B77" s="158" ph="1"/>
      <c r="C77" s="158" ph="1"/>
      <c r="D77" s="158" ph="1"/>
    </row>
    <row r="78" spans="1:19" ht="18" customHeight="1">
      <c r="A78" s="158" ph="1"/>
      <c r="B78" s="158" ph="1"/>
      <c r="C78" s="158" ph="1"/>
      <c r="D78" s="158" ph="1"/>
      <c r="J78" s="158" ph="1"/>
      <c r="K78" s="158" ph="1"/>
      <c r="L78" s="158" ph="1"/>
      <c r="M78" s="158" ph="1"/>
      <c r="N78" s="158" ph="1"/>
      <c r="O78" s="158" ph="1"/>
      <c r="P78" s="158" ph="1"/>
      <c r="Q78" s="158" ph="1"/>
      <c r="R78" s="158" ph="1"/>
      <c r="S78" s="158" ph="1"/>
    </row>
    <row r="79" spans="1:19" ht="18" customHeight="1">
      <c r="A79" s="158" ph="1"/>
      <c r="B79" s="158" ph="1"/>
      <c r="C79" s="158" ph="1"/>
      <c r="D79" s="158" ph="1"/>
    </row>
    <row r="80" spans="1:19" ht="18" customHeight="1">
      <c r="A80" s="158" ph="1"/>
      <c r="B80" s="158" ph="1"/>
      <c r="C80" s="158" ph="1"/>
      <c r="D80" s="158" ph="1"/>
      <c r="J80" s="158" ph="1"/>
      <c r="K80" s="158" ph="1"/>
      <c r="L80" s="158" ph="1"/>
      <c r="M80" s="158" ph="1"/>
      <c r="N80" s="158" ph="1"/>
      <c r="O80" s="158" ph="1"/>
      <c r="P80" s="158" ph="1"/>
      <c r="Q80" s="158" ph="1"/>
      <c r="R80" s="158" ph="1"/>
      <c r="S80" s="158" ph="1"/>
    </row>
    <row r="81" spans="1:19" ht="18" customHeight="1">
      <c r="A81" s="158" ph="1"/>
      <c r="B81" s="158" ph="1"/>
      <c r="C81" s="158" ph="1"/>
      <c r="D81" s="158" ph="1"/>
    </row>
    <row r="82" spans="1:19" ht="18" customHeight="1">
      <c r="A82" s="158" ph="1"/>
      <c r="B82" s="158" ph="1"/>
      <c r="C82" s="158" ph="1"/>
      <c r="D82" s="158" ph="1"/>
      <c r="J82" s="158" ph="1"/>
      <c r="K82" s="158" ph="1"/>
      <c r="L82" s="158" ph="1"/>
      <c r="M82" s="158" ph="1"/>
      <c r="N82" s="158" ph="1"/>
      <c r="O82" s="158" ph="1"/>
      <c r="P82" s="158" ph="1"/>
      <c r="Q82" s="158" ph="1"/>
      <c r="R82" s="158" ph="1"/>
      <c r="S82" s="158" ph="1"/>
    </row>
    <row r="83" spans="1:19" ht="18" customHeight="1">
      <c r="A83" s="158" ph="1"/>
      <c r="B83" s="158" ph="1"/>
      <c r="C83" s="158" ph="1"/>
      <c r="D83" s="158" ph="1"/>
    </row>
    <row r="84" spans="1:19" ht="18" customHeight="1">
      <c r="A84" s="158" ph="1"/>
      <c r="B84" s="158" ph="1"/>
      <c r="C84" s="158" ph="1"/>
      <c r="D84" s="158" ph="1"/>
      <c r="J84" s="158" ph="1"/>
      <c r="K84" s="158" ph="1"/>
      <c r="L84" s="158" ph="1"/>
      <c r="M84" s="158" ph="1"/>
      <c r="N84" s="158" ph="1"/>
      <c r="O84" s="158" ph="1"/>
      <c r="P84" s="158" ph="1"/>
      <c r="Q84" s="158" ph="1"/>
      <c r="R84" s="158" ph="1"/>
      <c r="S84" s="158" ph="1"/>
    </row>
    <row r="85" spans="1:19" ht="18" customHeight="1">
      <c r="A85" s="158" ph="1"/>
      <c r="B85" s="158" ph="1"/>
      <c r="C85" s="158" ph="1"/>
      <c r="D85" s="158" ph="1"/>
    </row>
    <row r="86" spans="1:19" ht="18" customHeight="1">
      <c r="A86" s="158" ph="1"/>
      <c r="B86" s="158" ph="1"/>
      <c r="C86" s="158" ph="1"/>
      <c r="D86" s="158" ph="1"/>
    </row>
  </sheetData>
  <mergeCells count="123">
    <mergeCell ref="A38:D38"/>
    <mergeCell ref="E38:I38"/>
    <mergeCell ref="J38:N38"/>
    <mergeCell ref="O38:S38"/>
    <mergeCell ref="B40:S42"/>
    <mergeCell ref="A36:D36"/>
    <mergeCell ref="E36:I36"/>
    <mergeCell ref="J36:N36"/>
    <mergeCell ref="O36:S36"/>
    <mergeCell ref="A37:D37"/>
    <mergeCell ref="E37:I37"/>
    <mergeCell ref="J37:S37"/>
    <mergeCell ref="A34:D34"/>
    <mergeCell ref="E34:I34"/>
    <mergeCell ref="J34:N34"/>
    <mergeCell ref="O34:S34"/>
    <mergeCell ref="A35:D35"/>
    <mergeCell ref="E35:I35"/>
    <mergeCell ref="J35:S35"/>
    <mergeCell ref="A32:D32"/>
    <mergeCell ref="E32:I32"/>
    <mergeCell ref="J32:N32"/>
    <mergeCell ref="O32:S32"/>
    <mergeCell ref="A33:D33"/>
    <mergeCell ref="E33:I33"/>
    <mergeCell ref="J33:S33"/>
    <mergeCell ref="A30:D30"/>
    <mergeCell ref="E30:I30"/>
    <mergeCell ref="J30:N30"/>
    <mergeCell ref="O30:S30"/>
    <mergeCell ref="A31:D31"/>
    <mergeCell ref="E31:I31"/>
    <mergeCell ref="J31:S31"/>
    <mergeCell ref="A28:D28"/>
    <mergeCell ref="E28:I28"/>
    <mergeCell ref="J28:N28"/>
    <mergeCell ref="O28:S28"/>
    <mergeCell ref="A29:D29"/>
    <mergeCell ref="E29:I29"/>
    <mergeCell ref="J29:S29"/>
    <mergeCell ref="A26:D26"/>
    <mergeCell ref="E26:I26"/>
    <mergeCell ref="J26:N26"/>
    <mergeCell ref="O26:S26"/>
    <mergeCell ref="A27:D27"/>
    <mergeCell ref="E27:I27"/>
    <mergeCell ref="J27:S27"/>
    <mergeCell ref="A24:D24"/>
    <mergeCell ref="E24:I24"/>
    <mergeCell ref="J24:N24"/>
    <mergeCell ref="O24:S24"/>
    <mergeCell ref="A25:D25"/>
    <mergeCell ref="E25:I25"/>
    <mergeCell ref="J25:S25"/>
    <mergeCell ref="A22:D22"/>
    <mergeCell ref="E22:I22"/>
    <mergeCell ref="J22:N22"/>
    <mergeCell ref="O22:S22"/>
    <mergeCell ref="A23:D23"/>
    <mergeCell ref="E23:I23"/>
    <mergeCell ref="J23:S23"/>
    <mergeCell ref="A20:D20"/>
    <mergeCell ref="E20:I20"/>
    <mergeCell ref="J20:N20"/>
    <mergeCell ref="O20:S20"/>
    <mergeCell ref="A21:D21"/>
    <mergeCell ref="E21:I21"/>
    <mergeCell ref="J21:S21"/>
    <mergeCell ref="A18:D18"/>
    <mergeCell ref="E18:I18"/>
    <mergeCell ref="J18:N18"/>
    <mergeCell ref="O18:S18"/>
    <mergeCell ref="A19:D19"/>
    <mergeCell ref="E19:I19"/>
    <mergeCell ref="J19:S19"/>
    <mergeCell ref="A16:D16"/>
    <mergeCell ref="E16:I16"/>
    <mergeCell ref="J16:N16"/>
    <mergeCell ref="O16:S16"/>
    <mergeCell ref="A17:D17"/>
    <mergeCell ref="E17:I17"/>
    <mergeCell ref="J17:S17"/>
    <mergeCell ref="A14:D14"/>
    <mergeCell ref="E14:I14"/>
    <mergeCell ref="J14:N14"/>
    <mergeCell ref="O14:S14"/>
    <mergeCell ref="A15:D15"/>
    <mergeCell ref="E15:I15"/>
    <mergeCell ref="J15:S15"/>
    <mergeCell ref="A12:D12"/>
    <mergeCell ref="E12:I12"/>
    <mergeCell ref="J12:N12"/>
    <mergeCell ref="O12:S12"/>
    <mergeCell ref="A13:D13"/>
    <mergeCell ref="E13:I13"/>
    <mergeCell ref="J13:S13"/>
    <mergeCell ref="A10:D10"/>
    <mergeCell ref="E10:I10"/>
    <mergeCell ref="J10:N10"/>
    <mergeCell ref="O10:S10"/>
    <mergeCell ref="A11:D11"/>
    <mergeCell ref="E11:I11"/>
    <mergeCell ref="J11:S11"/>
    <mergeCell ref="A8:D8"/>
    <mergeCell ref="E8:I8"/>
    <mergeCell ref="J8:N8"/>
    <mergeCell ref="O8:S8"/>
    <mergeCell ref="A9:D9"/>
    <mergeCell ref="E9:I9"/>
    <mergeCell ref="J9:S9"/>
    <mergeCell ref="A6:D6"/>
    <mergeCell ref="E6:I6"/>
    <mergeCell ref="J6:N6"/>
    <mergeCell ref="O6:S6"/>
    <mergeCell ref="A7:D7"/>
    <mergeCell ref="E7:I7"/>
    <mergeCell ref="J7:S7"/>
    <mergeCell ref="T1:V1"/>
    <mergeCell ref="A2:S3"/>
    <mergeCell ref="N4:R4"/>
    <mergeCell ref="A5:D5"/>
    <mergeCell ref="E5:I5"/>
    <mergeCell ref="J5:S5"/>
  </mergeCells>
  <phoneticPr fontId="22"/>
  <hyperlinks>
    <hyperlink ref="T1:V1" location="目次!A1" display="目次に戻る"/>
  </hyperlinks>
  <pageMargins left="0.78740157480314965" right="0.78740157480314965" top="0.35433070866141736" bottom="0.19685039370078741" header="0.27559055118110237" footer="0.27559055118110237"/>
  <pageSetup paperSize="9" scale="92" orientation="portrait" blackAndWhite="1" r:id="rId1"/>
  <headerFooter alignWithMargins="0"/>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20"/>
  <sheetViews>
    <sheetView view="pageBreakPreview" zoomScale="82" zoomScaleNormal="70" zoomScaleSheetLayoutView="82" workbookViewId="0">
      <selection activeCell="G1" sqref="G1:H1"/>
    </sheetView>
  </sheetViews>
  <sheetFormatPr defaultColWidth="8.625" defaultRowHeight="13.5"/>
  <cols>
    <col min="1" max="1" width="16.75" style="235" customWidth="1"/>
    <col min="2" max="3" width="16.625" style="235" customWidth="1"/>
    <col min="4" max="6" width="21.625" style="235" customWidth="1"/>
    <col min="7" max="16384" width="8.625" style="235"/>
  </cols>
  <sheetData>
    <row r="1" spans="1:8" s="234" customFormat="1" ht="14.25">
      <c r="A1" s="1571" t="s">
        <v>781</v>
      </c>
      <c r="B1" s="1570"/>
      <c r="C1" s="1570"/>
      <c r="D1" s="1570"/>
      <c r="E1" s="1570"/>
      <c r="F1" s="1570"/>
      <c r="G1" s="1572" t="s">
        <v>374</v>
      </c>
      <c r="H1" s="1572"/>
    </row>
    <row r="2" spans="1:8">
      <c r="A2" s="235" t="s">
        <v>782</v>
      </c>
    </row>
    <row r="3" spans="1:8">
      <c r="F3" s="236" t="str">
        <f>IF(基本情報入力シート!$D$3="","",基本情報入力シート!$D$3)</f>
        <v/>
      </c>
    </row>
    <row r="4" spans="1:8" ht="30.6" customHeight="1">
      <c r="D4" s="237" t="s">
        <v>783</v>
      </c>
      <c r="E4" s="1573" t="str">
        <f>IF(基本情報入力シート!$D$10="","",基本情報入力シート!$D$10)</f>
        <v/>
      </c>
      <c r="F4" s="1573"/>
    </row>
    <row r="5" spans="1:8" ht="30.6" customHeight="1">
      <c r="D5" s="237" t="s">
        <v>784</v>
      </c>
      <c r="E5" s="1573" t="str">
        <f>IF(基本情報入力シート!$D$12="","",基本情報入力シート!$D$12)</f>
        <v/>
      </c>
      <c r="F5" s="1573"/>
    </row>
    <row r="6" spans="1:8" ht="30.6" customHeight="1">
      <c r="D6" s="237" t="s">
        <v>785</v>
      </c>
      <c r="E6" s="238" t="str">
        <f>IF(基本情報入力シート!$D$16="","",基本情報入力シート!$D$16)</f>
        <v/>
      </c>
      <c r="F6" s="238" t="str">
        <f>IF(基本情報入力シート!$D$18="","",基本情報入力シート!$D$18)</f>
        <v/>
      </c>
    </row>
    <row r="8" spans="1:8" s="239" customFormat="1" ht="18.600000000000001" customHeight="1">
      <c r="A8" s="1570" t="s">
        <v>786</v>
      </c>
      <c r="B8" s="1570"/>
      <c r="C8" s="1570"/>
      <c r="D8" s="1570"/>
      <c r="E8" s="1570"/>
      <c r="F8" s="1570"/>
    </row>
    <row r="10" spans="1:8">
      <c r="A10" s="1570" t="s">
        <v>787</v>
      </c>
      <c r="B10" s="1570"/>
      <c r="C10" s="1570"/>
      <c r="D10" s="1570"/>
      <c r="E10" s="1570"/>
      <c r="F10" s="1570"/>
    </row>
    <row r="12" spans="1:8" s="239" customFormat="1" ht="18.600000000000001" customHeight="1">
      <c r="A12" s="1574" t="s">
        <v>788</v>
      </c>
      <c r="B12" s="1575"/>
      <c r="C12" s="1576" t="str">
        <f>IF(基本情報入力シート!$D$23="","",基本情報入力シート!$D$23)</f>
        <v/>
      </c>
      <c r="D12" s="1577"/>
      <c r="E12" s="1577"/>
      <c r="F12" s="1578"/>
    </row>
    <row r="13" spans="1:8" s="239" customFormat="1" ht="18.600000000000001" customHeight="1">
      <c r="A13" s="1574" t="s">
        <v>789</v>
      </c>
      <c r="B13" s="1575"/>
      <c r="C13" s="1576" t="str">
        <f>IF(基本情報入力シート!$D$21="","",基本情報入力シート!$D$21)</f>
        <v/>
      </c>
      <c r="D13" s="1577"/>
      <c r="E13" s="1577"/>
      <c r="F13" s="1578"/>
    </row>
    <row r="14" spans="1:8" s="239" customFormat="1" ht="18.600000000000001" customHeight="1">
      <c r="A14" s="1574" t="s">
        <v>790</v>
      </c>
      <c r="B14" s="1575"/>
      <c r="C14" s="1576" t="str">
        <f>IF(基本情報入力シート!$D$27="","",基本情報入力シート!$D$27)</f>
        <v/>
      </c>
      <c r="D14" s="1577"/>
      <c r="E14" s="1577"/>
      <c r="F14" s="1578"/>
    </row>
    <row r="15" spans="1:8" s="241" customFormat="1" ht="23.1" customHeight="1">
      <c r="A15" s="240" t="s">
        <v>791</v>
      </c>
      <c r="B15" s="240" t="s">
        <v>792</v>
      </c>
      <c r="C15" s="240" t="s">
        <v>793</v>
      </c>
      <c r="D15" s="240" t="s">
        <v>794</v>
      </c>
      <c r="E15" s="240" t="s">
        <v>795</v>
      </c>
      <c r="F15" s="240" t="s">
        <v>796</v>
      </c>
    </row>
    <row r="16" spans="1:8" s="239" customFormat="1" ht="44.45" customHeight="1">
      <c r="A16" s="242"/>
      <c r="B16" s="242"/>
      <c r="C16" s="242"/>
      <c r="D16" s="242"/>
      <c r="E16" s="242"/>
      <c r="F16" s="242"/>
    </row>
    <row r="17" spans="1:6" s="239" customFormat="1" ht="44.45" customHeight="1">
      <c r="A17" s="242"/>
      <c r="B17" s="242"/>
      <c r="C17" s="242"/>
      <c r="D17" s="242"/>
      <c r="E17" s="242"/>
      <c r="F17" s="242"/>
    </row>
    <row r="18" spans="1:6" s="239" customFormat="1" ht="44.45" customHeight="1">
      <c r="A18" s="242"/>
      <c r="B18" s="242"/>
      <c r="C18" s="242"/>
      <c r="D18" s="242"/>
      <c r="E18" s="242"/>
      <c r="F18" s="242"/>
    </row>
    <row r="19" spans="1:6" s="239" customFormat="1" ht="44.45" customHeight="1">
      <c r="A19" s="242"/>
      <c r="B19" s="242"/>
      <c r="C19" s="242"/>
      <c r="D19" s="242"/>
      <c r="E19" s="242"/>
      <c r="F19" s="242"/>
    </row>
    <row r="20" spans="1:6" s="239" customFormat="1" ht="44.45" customHeight="1">
      <c r="A20" s="242"/>
      <c r="B20" s="242"/>
      <c r="C20" s="242"/>
      <c r="D20" s="242"/>
      <c r="E20" s="242"/>
      <c r="F20" s="242"/>
    </row>
  </sheetData>
  <mergeCells count="12">
    <mergeCell ref="A12:B12"/>
    <mergeCell ref="C12:F12"/>
    <mergeCell ref="A13:B13"/>
    <mergeCell ref="C13:F13"/>
    <mergeCell ref="A14:B14"/>
    <mergeCell ref="C14:F14"/>
    <mergeCell ref="A10:F10"/>
    <mergeCell ref="A1:F1"/>
    <mergeCell ref="G1:H1"/>
    <mergeCell ref="E4:F4"/>
    <mergeCell ref="E5:F5"/>
    <mergeCell ref="A8:F8"/>
  </mergeCells>
  <phoneticPr fontId="22"/>
  <hyperlinks>
    <hyperlink ref="G1" location="目次!A1" display="目次に戻る"/>
  </hyperlinks>
  <printOptions horizontalCentered="1" verticalCentered="1"/>
  <pageMargins left="0.70866141732283472" right="0.70866141732283472" top="0.74803149606299213" bottom="0.39370078740157483" header="0.31496062992125984" footer="0.31496062992125984"/>
  <pageSetup paperSize="9" orientation="landscape" blackAndWhite="1" r:id="rId1"/>
  <headerFooter>
    <oddHeader>&amp;L&amp;"ＭＳ Ｐ明朝,標準"参考様式１７</oddHead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E27"/>
  <sheetViews>
    <sheetView view="pageBreakPreview" zoomScale="90" zoomScaleNormal="100" zoomScaleSheetLayoutView="90" workbookViewId="0">
      <selection activeCell="D3" sqref="D3:E3"/>
    </sheetView>
  </sheetViews>
  <sheetFormatPr defaultColWidth="8.625" defaultRowHeight="18.75"/>
  <cols>
    <col min="1" max="1" width="6.375" style="69" customWidth="1"/>
    <col min="2" max="3" width="8.625" style="69"/>
    <col min="4" max="4" width="8.625" style="69" customWidth="1"/>
    <col min="5" max="5" width="58" style="69" customWidth="1"/>
    <col min="6" max="16384" width="8.625" style="66"/>
  </cols>
  <sheetData>
    <row r="1" spans="1:5">
      <c r="A1" s="833" t="s">
        <v>240</v>
      </c>
      <c r="B1" s="833"/>
      <c r="C1" s="833"/>
      <c r="D1" s="833"/>
      <c r="E1" s="833"/>
    </row>
    <row r="3" spans="1:5">
      <c r="A3" s="831" t="s">
        <v>241</v>
      </c>
      <c r="B3" s="831"/>
      <c r="C3" s="831"/>
      <c r="D3" s="834"/>
      <c r="E3" s="834"/>
    </row>
    <row r="4" spans="1:5">
      <c r="A4" s="831" t="s">
        <v>242</v>
      </c>
      <c r="B4" s="831"/>
      <c r="C4" s="831"/>
      <c r="D4" s="832"/>
      <c r="E4" s="832"/>
    </row>
    <row r="5" spans="1:5">
      <c r="A5" s="831" t="s">
        <v>243</v>
      </c>
      <c r="B5" s="831"/>
      <c r="C5" s="831"/>
      <c r="D5" s="832"/>
      <c r="E5" s="832"/>
    </row>
    <row r="6" spans="1:5">
      <c r="A6" s="835" t="s">
        <v>244</v>
      </c>
      <c r="B6" s="836"/>
      <c r="C6" s="837"/>
      <c r="D6" s="838"/>
      <c r="E6" s="839"/>
    </row>
    <row r="7" spans="1:5">
      <c r="A7" s="831" t="s">
        <v>245</v>
      </c>
      <c r="B7" s="831"/>
      <c r="C7" s="831"/>
      <c r="D7" s="840"/>
      <c r="E7" s="832"/>
    </row>
    <row r="8" spans="1:5">
      <c r="A8" s="841" t="s">
        <v>246</v>
      </c>
      <c r="B8" s="835" t="s">
        <v>247</v>
      </c>
      <c r="C8" s="837"/>
      <c r="D8" s="844"/>
      <c r="E8" s="845"/>
    </row>
    <row r="9" spans="1:5" ht="18.75" customHeight="1">
      <c r="A9" s="842"/>
      <c r="B9" s="831" t="s">
        <v>248</v>
      </c>
      <c r="C9" s="831"/>
      <c r="D9" s="67" t="s">
        <v>249</v>
      </c>
      <c r="E9" s="703"/>
    </row>
    <row r="10" spans="1:5" ht="30" customHeight="1">
      <c r="A10" s="842"/>
      <c r="B10" s="831"/>
      <c r="C10" s="831"/>
      <c r="D10" s="846"/>
      <c r="E10" s="846"/>
    </row>
    <row r="11" spans="1:5" ht="18.75" customHeight="1">
      <c r="A11" s="842"/>
      <c r="B11" s="847" t="s">
        <v>250</v>
      </c>
      <c r="C11" s="847"/>
      <c r="D11" s="848" t="str">
        <f>PHONETIC(D12)</f>
        <v/>
      </c>
      <c r="E11" s="848"/>
    </row>
    <row r="12" spans="1:5" ht="30" customHeight="1">
      <c r="A12" s="842"/>
      <c r="B12" s="849" t="s">
        <v>251</v>
      </c>
      <c r="C12" s="849"/>
      <c r="D12" s="850"/>
      <c r="E12" s="850"/>
    </row>
    <row r="13" spans="1:5" ht="18.75" customHeight="1">
      <c r="A13" s="842"/>
      <c r="B13" s="835" t="s">
        <v>252</v>
      </c>
      <c r="C13" s="837"/>
      <c r="D13" s="838"/>
      <c r="E13" s="839"/>
    </row>
    <row r="14" spans="1:5" ht="18.75" customHeight="1">
      <c r="A14" s="842"/>
      <c r="B14" s="853" t="s">
        <v>253</v>
      </c>
      <c r="C14" s="853" t="s">
        <v>254</v>
      </c>
      <c r="D14" s="67" t="s">
        <v>249</v>
      </c>
      <c r="E14" s="704"/>
    </row>
    <row r="15" spans="1:5" ht="30" customHeight="1">
      <c r="A15" s="842"/>
      <c r="B15" s="854"/>
      <c r="C15" s="849"/>
      <c r="D15" s="846"/>
      <c r="E15" s="846"/>
    </row>
    <row r="16" spans="1:5">
      <c r="A16" s="842"/>
      <c r="B16" s="854"/>
      <c r="C16" s="495" t="s">
        <v>255</v>
      </c>
      <c r="D16" s="832"/>
      <c r="E16" s="832"/>
    </row>
    <row r="17" spans="1:5">
      <c r="A17" s="842"/>
      <c r="B17" s="854"/>
      <c r="C17" s="494" t="s">
        <v>250</v>
      </c>
      <c r="D17" s="852" t="str">
        <f>PHONETIC(D18)</f>
        <v/>
      </c>
      <c r="E17" s="852"/>
    </row>
    <row r="18" spans="1:5" ht="30" customHeight="1">
      <c r="A18" s="843"/>
      <c r="B18" s="849"/>
      <c r="C18" s="68" t="s">
        <v>256</v>
      </c>
      <c r="D18" s="846"/>
      <c r="E18" s="846"/>
    </row>
    <row r="19" spans="1:5" ht="18.75" customHeight="1">
      <c r="A19" s="851" t="s">
        <v>257</v>
      </c>
      <c r="B19" s="831" t="s">
        <v>258</v>
      </c>
      <c r="C19" s="831"/>
      <c r="D19" s="832"/>
      <c r="E19" s="832"/>
    </row>
    <row r="20" spans="1:5" ht="18.75" customHeight="1">
      <c r="A20" s="851"/>
      <c r="B20" s="831" t="s">
        <v>248</v>
      </c>
      <c r="C20" s="831"/>
      <c r="D20" s="67" t="s">
        <v>249</v>
      </c>
      <c r="E20" s="704"/>
    </row>
    <row r="21" spans="1:5" ht="30" customHeight="1">
      <c r="A21" s="851"/>
      <c r="B21" s="831"/>
      <c r="C21" s="831"/>
      <c r="D21" s="846"/>
      <c r="E21" s="846"/>
    </row>
    <row r="22" spans="1:5" ht="18.75" customHeight="1">
      <c r="A22" s="851"/>
      <c r="B22" s="847" t="s">
        <v>250</v>
      </c>
      <c r="C22" s="847"/>
      <c r="D22" s="852" t="str">
        <f>PHONETIC(D23)</f>
        <v/>
      </c>
      <c r="E22" s="852"/>
    </row>
    <row r="23" spans="1:5" ht="30" customHeight="1">
      <c r="A23" s="851"/>
      <c r="B23" s="849" t="s">
        <v>251</v>
      </c>
      <c r="C23" s="849"/>
      <c r="D23" s="846"/>
      <c r="E23" s="846"/>
    </row>
    <row r="24" spans="1:5">
      <c r="A24" s="851"/>
      <c r="B24" s="835" t="s">
        <v>243</v>
      </c>
      <c r="C24" s="837"/>
      <c r="D24" s="832"/>
      <c r="E24" s="832"/>
    </row>
    <row r="25" spans="1:5">
      <c r="A25" s="851"/>
      <c r="B25" s="835" t="s">
        <v>244</v>
      </c>
      <c r="C25" s="837"/>
      <c r="D25" s="838"/>
      <c r="E25" s="839"/>
    </row>
    <row r="26" spans="1:5">
      <c r="A26" s="851"/>
      <c r="B26" s="835" t="s">
        <v>259</v>
      </c>
      <c r="C26" s="837"/>
      <c r="D26" s="840"/>
      <c r="E26" s="832"/>
    </row>
    <row r="27" spans="1:5">
      <c r="A27" s="851"/>
      <c r="B27" s="831" t="s">
        <v>260</v>
      </c>
      <c r="C27" s="831"/>
      <c r="D27" s="838"/>
      <c r="E27" s="839"/>
    </row>
  </sheetData>
  <mergeCells count="45">
    <mergeCell ref="D26:E26"/>
    <mergeCell ref="B14:B18"/>
    <mergeCell ref="C14:C15"/>
    <mergeCell ref="D15:E15"/>
    <mergeCell ref="D16:E16"/>
    <mergeCell ref="D17:E17"/>
    <mergeCell ref="A19:A27"/>
    <mergeCell ref="B19:C19"/>
    <mergeCell ref="D19:E19"/>
    <mergeCell ref="B20:C21"/>
    <mergeCell ref="D21:E21"/>
    <mergeCell ref="B22:C22"/>
    <mergeCell ref="D22:E22"/>
    <mergeCell ref="B23:C23"/>
    <mergeCell ref="D23:E23"/>
    <mergeCell ref="B27:C27"/>
    <mergeCell ref="D27:E27"/>
    <mergeCell ref="B24:C24"/>
    <mergeCell ref="D24:E24"/>
    <mergeCell ref="B25:C25"/>
    <mergeCell ref="D25:E25"/>
    <mergeCell ref="B26:C26"/>
    <mergeCell ref="A6:C6"/>
    <mergeCell ref="D6:E6"/>
    <mergeCell ref="A7:C7"/>
    <mergeCell ref="D7:E7"/>
    <mergeCell ref="A8:A18"/>
    <mergeCell ref="B8:C8"/>
    <mergeCell ref="D8:E8"/>
    <mergeCell ref="B9:C10"/>
    <mergeCell ref="D10:E10"/>
    <mergeCell ref="B11:C11"/>
    <mergeCell ref="D11:E11"/>
    <mergeCell ref="B12:C12"/>
    <mergeCell ref="D12:E12"/>
    <mergeCell ref="B13:C13"/>
    <mergeCell ref="D13:E13"/>
    <mergeCell ref="D18:E18"/>
    <mergeCell ref="A5:C5"/>
    <mergeCell ref="D5:E5"/>
    <mergeCell ref="A1:E1"/>
    <mergeCell ref="A3:C3"/>
    <mergeCell ref="D3:E3"/>
    <mergeCell ref="A4:C4"/>
    <mergeCell ref="D4:E4"/>
  </mergeCells>
  <phoneticPr fontId="22"/>
  <pageMargins left="0.7" right="0.7" top="0.75" bottom="0.75" header="0.3" footer="0.3"/>
  <pageSetup paperSize="9" scale="88" orientation="portrait" r:id="rId1"/>
  <legacyDrawing r:id="rId2"/>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AN140"/>
  <sheetViews>
    <sheetView showGridLines="0" view="pageBreakPreview" zoomScaleNormal="100" zoomScaleSheetLayoutView="100" workbookViewId="0">
      <selection activeCell="AK1" sqref="AK1:AN1"/>
    </sheetView>
  </sheetViews>
  <sheetFormatPr defaultColWidth="9" defaultRowHeight="21" customHeight="1"/>
  <cols>
    <col min="1" max="29" width="2.625" style="270" customWidth="1"/>
    <col min="30" max="30" width="2.625" style="297" customWidth="1"/>
    <col min="31" max="32" width="2.625" style="270" customWidth="1"/>
    <col min="33" max="33" width="2.625" style="297" customWidth="1"/>
    <col min="34" max="35" width="2.625" style="270" customWidth="1"/>
    <col min="36" max="36" width="2.625" style="297" customWidth="1"/>
    <col min="37" max="40" width="2.625" style="270" customWidth="1"/>
    <col min="41" max="16384" width="9" style="270"/>
  </cols>
  <sheetData>
    <row r="1" spans="1:40" s="59" customFormat="1" ht="24.95" customHeight="1">
      <c r="A1" s="243"/>
      <c r="B1" s="244"/>
      <c r="C1" s="244"/>
      <c r="D1" s="244"/>
      <c r="E1" s="244"/>
      <c r="F1" s="244"/>
      <c r="G1" s="244"/>
      <c r="H1" s="244"/>
      <c r="I1" s="244"/>
      <c r="J1" s="244"/>
      <c r="K1" s="244"/>
      <c r="L1" s="244"/>
      <c r="M1" s="244"/>
      <c r="N1" s="244"/>
      <c r="O1" s="244"/>
      <c r="P1" s="244"/>
      <c r="Q1" s="244"/>
      <c r="R1" s="244"/>
      <c r="S1" s="244"/>
      <c r="T1" s="244"/>
      <c r="U1" s="244"/>
      <c r="V1" s="244"/>
      <c r="W1" s="244"/>
      <c r="X1" s="244"/>
      <c r="Y1" s="244"/>
      <c r="Z1" s="244"/>
      <c r="AA1" s="244"/>
      <c r="AB1" s="244"/>
      <c r="AC1" s="244"/>
      <c r="AD1" s="244"/>
      <c r="AE1" s="244"/>
      <c r="AF1" s="244"/>
      <c r="AG1" s="244"/>
      <c r="AH1" s="244"/>
      <c r="AI1" s="244"/>
      <c r="AJ1" s="245"/>
      <c r="AK1" s="1028" t="s">
        <v>374</v>
      </c>
      <c r="AL1" s="1028"/>
      <c r="AM1" s="1028"/>
      <c r="AN1" s="1028"/>
    </row>
    <row r="2" spans="1:40" s="59" customFormat="1" ht="15.95" customHeight="1">
      <c r="A2" s="1579" t="s">
        <v>797</v>
      </c>
      <c r="B2" s="1579"/>
      <c r="C2" s="1579"/>
      <c r="D2" s="1579"/>
      <c r="E2" s="1579"/>
      <c r="F2" s="1579"/>
      <c r="G2" s="1579"/>
      <c r="H2" s="1579"/>
      <c r="I2" s="1579"/>
      <c r="J2" s="1579"/>
      <c r="K2" s="1579"/>
      <c r="L2" s="1579"/>
      <c r="M2" s="1579"/>
      <c r="N2" s="1579"/>
      <c r="O2" s="1579"/>
      <c r="P2" s="1579"/>
      <c r="Q2" s="1579"/>
      <c r="R2" s="1579"/>
      <c r="S2" s="1579"/>
      <c r="T2" s="1579"/>
      <c r="U2" s="1579"/>
      <c r="V2" s="1579"/>
      <c r="W2" s="1579"/>
      <c r="X2" s="1579"/>
      <c r="Y2" s="1579"/>
      <c r="Z2" s="1579"/>
      <c r="AA2" s="1579"/>
      <c r="AB2" s="1579"/>
      <c r="AC2" s="1579"/>
      <c r="AD2" s="1579"/>
      <c r="AE2" s="1579"/>
      <c r="AF2" s="1579"/>
      <c r="AG2" s="1579"/>
      <c r="AH2" s="1579"/>
      <c r="AI2" s="1579"/>
      <c r="AJ2" s="1579"/>
      <c r="AK2" s="246"/>
      <c r="AL2" s="246"/>
      <c r="AM2" s="246"/>
      <c r="AN2" s="246"/>
    </row>
    <row r="3" spans="1:40" s="59" customFormat="1" ht="9" customHeight="1">
      <c r="A3" s="247"/>
      <c r="B3" s="247"/>
      <c r="C3" s="247"/>
      <c r="D3" s="247"/>
      <c r="E3" s="247"/>
      <c r="F3" s="247"/>
      <c r="G3" s="247"/>
      <c r="H3" s="247"/>
      <c r="I3" s="247"/>
      <c r="J3" s="247"/>
      <c r="K3" s="247"/>
      <c r="L3" s="247"/>
      <c r="M3" s="247"/>
      <c r="N3" s="247"/>
      <c r="O3" s="247"/>
      <c r="P3" s="247"/>
      <c r="Q3" s="247"/>
      <c r="R3" s="247"/>
      <c r="S3" s="247"/>
      <c r="T3" s="247"/>
      <c r="U3" s="247"/>
      <c r="V3" s="247"/>
      <c r="W3" s="247"/>
      <c r="X3" s="247"/>
      <c r="Y3" s="247"/>
      <c r="Z3" s="247"/>
      <c r="AA3" s="247"/>
      <c r="AB3" s="247"/>
      <c r="AC3" s="247"/>
      <c r="AD3" s="247"/>
      <c r="AE3" s="247"/>
      <c r="AF3" s="247"/>
      <c r="AG3" s="247"/>
      <c r="AH3" s="247"/>
      <c r="AI3" s="247"/>
      <c r="AJ3" s="247"/>
    </row>
    <row r="4" spans="1:40" s="249" customFormat="1" ht="15" customHeight="1">
      <c r="A4" s="1580" t="s">
        <v>798</v>
      </c>
      <c r="B4" s="1580"/>
      <c r="C4" s="1580"/>
      <c r="D4" s="1580"/>
      <c r="E4" s="1580"/>
      <c r="F4" s="1580"/>
      <c r="G4" s="1580"/>
      <c r="H4" s="1580"/>
      <c r="I4" s="1580"/>
      <c r="J4" s="1580"/>
      <c r="K4" s="248"/>
      <c r="L4" s="248"/>
      <c r="M4" s="248"/>
      <c r="N4" s="248"/>
      <c r="O4" s="248"/>
      <c r="P4" s="248"/>
      <c r="Q4" s="248"/>
      <c r="R4" s="248"/>
      <c r="S4" s="248"/>
      <c r="T4" s="248"/>
      <c r="U4" s="248"/>
      <c r="V4" s="248"/>
      <c r="W4" s="248"/>
      <c r="X4" s="243"/>
      <c r="Y4" s="1581" t="str">
        <f>IF(基本情報入力シート!$D$3="","",基本情報入力シート!$D$3)</f>
        <v/>
      </c>
      <c r="Z4" s="1581"/>
      <c r="AA4" s="1581"/>
      <c r="AB4" s="1581"/>
      <c r="AC4" s="1581"/>
      <c r="AD4" s="1581"/>
      <c r="AE4" s="1581"/>
      <c r="AF4" s="1581"/>
      <c r="AG4" s="1581"/>
      <c r="AH4" s="1581"/>
      <c r="AI4" s="1581"/>
      <c r="AJ4" s="243"/>
    </row>
    <row r="5" spans="1:40" s="59" customFormat="1" ht="12.75" customHeight="1">
      <c r="A5" s="1580"/>
      <c r="B5" s="1580"/>
      <c r="C5" s="1580"/>
      <c r="D5" s="1580"/>
      <c r="E5" s="1580"/>
      <c r="F5" s="1580"/>
      <c r="G5" s="1580"/>
      <c r="H5" s="1580"/>
      <c r="I5" s="1580"/>
      <c r="J5" s="1580"/>
      <c r="K5" s="247"/>
      <c r="L5" s="247"/>
      <c r="M5" s="247"/>
      <c r="N5" s="247"/>
      <c r="O5" s="247"/>
      <c r="P5" s="247"/>
      <c r="Q5" s="247"/>
      <c r="R5" s="247"/>
      <c r="S5" s="247"/>
      <c r="T5" s="247"/>
      <c r="U5" s="247"/>
      <c r="V5" s="247"/>
      <c r="W5" s="247"/>
      <c r="X5" s="247"/>
      <c r="Y5" s="250"/>
      <c r="Z5" s="250"/>
      <c r="AA5" s="250"/>
      <c r="AB5" s="250"/>
      <c r="AC5" s="247"/>
      <c r="AD5" s="247"/>
      <c r="AE5" s="247"/>
      <c r="AF5" s="247"/>
      <c r="AG5" s="247"/>
      <c r="AH5" s="247"/>
      <c r="AI5" s="247"/>
      <c r="AJ5" s="247"/>
    </row>
    <row r="6" spans="1:40" s="249" customFormat="1" ht="14.25" customHeight="1">
      <c r="A6" s="1580"/>
      <c r="B6" s="1580"/>
      <c r="C6" s="1580"/>
      <c r="D6" s="1580"/>
      <c r="E6" s="1580"/>
      <c r="F6" s="1580"/>
      <c r="G6" s="1580"/>
      <c r="H6" s="1580"/>
      <c r="I6" s="1580"/>
      <c r="J6" s="1580"/>
      <c r="K6" s="251"/>
      <c r="L6" s="251"/>
      <c r="M6" s="243"/>
      <c r="N6" s="243"/>
      <c r="O6" s="243"/>
      <c r="P6" s="243"/>
      <c r="Q6" s="243"/>
      <c r="R6" s="243"/>
      <c r="S6" s="243"/>
      <c r="T6" s="243"/>
      <c r="U6" s="243"/>
      <c r="V6" s="243"/>
      <c r="W6" s="243"/>
      <c r="X6" s="243"/>
      <c r="Y6" s="243"/>
      <c r="Z6" s="243"/>
      <c r="AA6" s="243"/>
      <c r="AB6" s="243"/>
      <c r="AC6" s="243"/>
      <c r="AD6" s="243"/>
      <c r="AE6" s="243"/>
      <c r="AF6" s="243"/>
      <c r="AG6" s="243"/>
      <c r="AH6" s="243"/>
      <c r="AI6" s="243"/>
      <c r="AJ6" s="243"/>
    </row>
    <row r="7" spans="1:40" s="249" customFormat="1" ht="12" customHeight="1">
      <c r="A7" s="1580"/>
      <c r="B7" s="1580"/>
      <c r="C7" s="1580"/>
      <c r="D7" s="1580"/>
      <c r="E7" s="1580"/>
      <c r="F7" s="1580"/>
      <c r="G7" s="1580"/>
      <c r="H7" s="1580"/>
      <c r="I7" s="1580"/>
      <c r="J7" s="1580"/>
      <c r="K7" s="251"/>
      <c r="L7" s="251"/>
      <c r="M7" s="1582" t="s">
        <v>799</v>
      </c>
      <c r="N7" s="1582"/>
      <c r="O7" s="1582"/>
      <c r="P7" s="1583" t="s">
        <v>800</v>
      </c>
      <c r="Q7" s="1583"/>
      <c r="R7" s="1583"/>
      <c r="S7" s="1583"/>
      <c r="T7" s="1583"/>
      <c r="U7" s="1582" t="s">
        <v>801</v>
      </c>
      <c r="V7" s="1584" t="str">
        <f>IF(基本情報入力シート!$D$10="","",基本情報入力シート!$D$10)</f>
        <v/>
      </c>
      <c r="W7" s="1584"/>
      <c r="X7" s="1584"/>
      <c r="Y7" s="1584"/>
      <c r="Z7" s="1584"/>
      <c r="AA7" s="1584"/>
      <c r="AB7" s="1584"/>
      <c r="AC7" s="1584"/>
      <c r="AD7" s="1584"/>
      <c r="AE7" s="1584"/>
      <c r="AF7" s="1584"/>
      <c r="AG7" s="1584"/>
      <c r="AH7" s="1584"/>
      <c r="AI7" s="1584"/>
      <c r="AJ7" s="1584"/>
    </row>
    <row r="8" spans="1:40" s="249" customFormat="1" ht="12" customHeight="1">
      <c r="A8" s="1580"/>
      <c r="B8" s="1580"/>
      <c r="C8" s="1580"/>
      <c r="D8" s="1580"/>
      <c r="E8" s="1580"/>
      <c r="F8" s="1580"/>
      <c r="G8" s="1580"/>
      <c r="H8" s="1580"/>
      <c r="I8" s="1580"/>
      <c r="J8" s="1580"/>
      <c r="K8" s="251"/>
      <c r="L8" s="251"/>
      <c r="M8" s="1582"/>
      <c r="N8" s="1582"/>
      <c r="O8" s="1582"/>
      <c r="P8" s="1583"/>
      <c r="Q8" s="1583"/>
      <c r="R8" s="1583"/>
      <c r="S8" s="1583"/>
      <c r="T8" s="1583"/>
      <c r="U8" s="1582"/>
      <c r="V8" s="1584"/>
      <c r="W8" s="1584"/>
      <c r="X8" s="1584"/>
      <c r="Y8" s="1584"/>
      <c r="Z8" s="1584"/>
      <c r="AA8" s="1584"/>
      <c r="AB8" s="1584"/>
      <c r="AC8" s="1584"/>
      <c r="AD8" s="1584"/>
      <c r="AE8" s="1584"/>
      <c r="AF8" s="1584"/>
      <c r="AG8" s="1584"/>
      <c r="AH8" s="1584"/>
      <c r="AI8" s="1584"/>
      <c r="AJ8" s="1584"/>
    </row>
    <row r="9" spans="1:40" s="249" customFormat="1" ht="12" customHeight="1">
      <c r="A9" s="243"/>
      <c r="B9" s="243"/>
      <c r="C9" s="243"/>
      <c r="D9" s="243"/>
      <c r="E9" s="243"/>
      <c r="F9" s="243"/>
      <c r="G9" s="243"/>
      <c r="H9" s="243"/>
      <c r="I9" s="243"/>
      <c r="J9" s="243"/>
      <c r="K9" s="243"/>
      <c r="L9" s="243"/>
      <c r="M9" s="1582"/>
      <c r="N9" s="1582"/>
      <c r="O9" s="1582"/>
      <c r="P9" s="1585" t="s">
        <v>802</v>
      </c>
      <c r="Q9" s="1585"/>
      <c r="R9" s="1585"/>
      <c r="S9" s="1585"/>
      <c r="T9" s="1585"/>
      <c r="U9" s="1582" t="s">
        <v>801</v>
      </c>
      <c r="V9" s="1584" t="str">
        <f>IF(基本情報入力シート!$D$12="","",基本情報入力シート!$D$12)</f>
        <v/>
      </c>
      <c r="W9" s="1584"/>
      <c r="X9" s="1584"/>
      <c r="Y9" s="1584"/>
      <c r="Z9" s="1584"/>
      <c r="AA9" s="1584"/>
      <c r="AB9" s="1584"/>
      <c r="AC9" s="1584"/>
      <c r="AD9" s="1584"/>
      <c r="AE9" s="1584"/>
      <c r="AF9" s="1584"/>
      <c r="AG9" s="1584"/>
      <c r="AH9" s="1584"/>
      <c r="AI9" s="1584"/>
      <c r="AJ9" s="1584"/>
    </row>
    <row r="10" spans="1:40" s="249" customFormat="1" ht="12" customHeight="1">
      <c r="A10" s="243"/>
      <c r="B10" s="243"/>
      <c r="C10" s="243"/>
      <c r="D10" s="243"/>
      <c r="E10" s="243"/>
      <c r="F10" s="243"/>
      <c r="G10" s="243"/>
      <c r="H10" s="243"/>
      <c r="I10" s="243"/>
      <c r="J10" s="243"/>
      <c r="K10" s="243"/>
      <c r="L10" s="243"/>
      <c r="M10" s="1582"/>
      <c r="N10" s="1582"/>
      <c r="O10" s="1582"/>
      <c r="P10" s="1585"/>
      <c r="Q10" s="1585"/>
      <c r="R10" s="1585"/>
      <c r="S10" s="1585"/>
      <c r="T10" s="1585"/>
      <c r="U10" s="1582"/>
      <c r="V10" s="1584"/>
      <c r="W10" s="1584"/>
      <c r="X10" s="1584"/>
      <c r="Y10" s="1584"/>
      <c r="Z10" s="1584"/>
      <c r="AA10" s="1584"/>
      <c r="AB10" s="1584"/>
      <c r="AC10" s="1584"/>
      <c r="AD10" s="1584"/>
      <c r="AE10" s="1584"/>
      <c r="AF10" s="1584"/>
      <c r="AG10" s="1584"/>
      <c r="AH10" s="1584"/>
      <c r="AI10" s="1584"/>
      <c r="AJ10" s="1584"/>
    </row>
    <row r="11" spans="1:40" s="249" customFormat="1" ht="21.75" customHeight="1">
      <c r="A11" s="243"/>
      <c r="B11" s="243"/>
      <c r="C11" s="243"/>
      <c r="D11" s="243"/>
      <c r="E11" s="243"/>
      <c r="F11" s="243"/>
      <c r="G11" s="243"/>
      <c r="H11" s="243"/>
      <c r="I11" s="243"/>
      <c r="J11" s="243"/>
      <c r="K11" s="243"/>
      <c r="L11" s="243"/>
      <c r="M11" s="1582"/>
      <c r="N11" s="1582"/>
      <c r="O11" s="1582"/>
      <c r="P11" s="1585" t="s">
        <v>803</v>
      </c>
      <c r="Q11" s="1585"/>
      <c r="R11" s="1585"/>
      <c r="S11" s="1585"/>
      <c r="T11" s="1585"/>
      <c r="U11" s="252" t="s">
        <v>801</v>
      </c>
      <c r="V11" s="1610" t="str">
        <f>IF(基本情報入力シート!$D$16="","",基本情報入力シート!$D$16)</f>
        <v/>
      </c>
      <c r="W11" s="1610"/>
      <c r="X11" s="1610"/>
      <c r="Y11" s="1610"/>
      <c r="Z11" s="1610"/>
      <c r="AA11" s="1610"/>
      <c r="AB11" s="1610" t="str">
        <f>IF(基本情報入力シート!$D$18="","",基本情報入力シート!$D$18)</f>
        <v/>
      </c>
      <c r="AC11" s="1610"/>
      <c r="AD11" s="1610"/>
      <c r="AE11" s="1610"/>
      <c r="AF11" s="1610"/>
      <c r="AG11" s="1610"/>
      <c r="AH11" s="1610"/>
      <c r="AI11" s="1610"/>
      <c r="AJ11" s="1610"/>
    </row>
    <row r="12" spans="1:40" s="249" customFormat="1" ht="14.1" customHeight="1">
      <c r="A12" s="243"/>
      <c r="B12" s="243"/>
      <c r="C12" s="243"/>
      <c r="D12" s="243"/>
      <c r="E12" s="243"/>
      <c r="F12" s="243"/>
      <c r="G12" s="243"/>
      <c r="H12" s="243"/>
      <c r="I12" s="243"/>
      <c r="J12" s="243"/>
      <c r="K12" s="243"/>
      <c r="L12" s="243"/>
      <c r="M12" s="243"/>
      <c r="N12" s="243"/>
      <c r="O12" s="243"/>
      <c r="P12" s="243"/>
      <c r="Q12" s="252"/>
      <c r="R12" s="252"/>
      <c r="S12" s="252"/>
      <c r="T12" s="252"/>
      <c r="U12" s="252"/>
      <c r="V12" s="253"/>
      <c r="W12" s="253"/>
      <c r="X12" s="253"/>
      <c r="Y12" s="253"/>
      <c r="Z12" s="253"/>
      <c r="AA12" s="253"/>
      <c r="AB12" s="253"/>
      <c r="AC12" s="253"/>
      <c r="AD12" s="253"/>
      <c r="AE12" s="253"/>
      <c r="AF12" s="253"/>
      <c r="AG12" s="253"/>
      <c r="AH12" s="253"/>
      <c r="AI12" s="254"/>
      <c r="AJ12" s="254"/>
      <c r="AK12" s="255"/>
    </row>
    <row r="13" spans="1:40" s="249" customFormat="1" ht="14.1" customHeight="1">
      <c r="A13" s="1611" t="s">
        <v>804</v>
      </c>
      <c r="B13" s="1611"/>
      <c r="C13" s="1611"/>
      <c r="D13" s="1611"/>
      <c r="E13" s="1611"/>
      <c r="F13" s="1611"/>
      <c r="G13" s="1611"/>
      <c r="H13" s="1611"/>
      <c r="I13" s="1611"/>
      <c r="J13" s="1611"/>
      <c r="K13" s="1611"/>
      <c r="L13" s="1611"/>
      <c r="M13" s="1611"/>
      <c r="N13" s="1611"/>
      <c r="O13" s="1611"/>
      <c r="P13" s="1611"/>
      <c r="Q13" s="1611"/>
      <c r="R13" s="1611"/>
      <c r="S13" s="1611"/>
      <c r="T13" s="1611"/>
      <c r="U13" s="1611"/>
      <c r="V13" s="1611"/>
      <c r="W13" s="1611"/>
      <c r="X13" s="1611"/>
      <c r="Y13" s="1611"/>
      <c r="Z13" s="1611"/>
      <c r="AA13" s="1611"/>
      <c r="AB13" s="1611"/>
      <c r="AC13" s="1611"/>
      <c r="AD13" s="1611"/>
      <c r="AE13" s="1611"/>
      <c r="AF13" s="1611"/>
      <c r="AG13" s="1611"/>
      <c r="AH13" s="1611"/>
      <c r="AI13" s="1611"/>
      <c r="AJ13" s="1611"/>
      <c r="AK13" s="255"/>
    </row>
    <row r="14" spans="1:40" s="59" customFormat="1" ht="10.5" customHeight="1" thickBot="1">
      <c r="A14" s="1611"/>
      <c r="B14" s="1611"/>
      <c r="C14" s="1611"/>
      <c r="D14" s="1611"/>
      <c r="E14" s="1611"/>
      <c r="F14" s="1611"/>
      <c r="G14" s="1611"/>
      <c r="H14" s="1611"/>
      <c r="I14" s="1611"/>
      <c r="J14" s="1611"/>
      <c r="K14" s="1611"/>
      <c r="L14" s="1611"/>
      <c r="M14" s="1611"/>
      <c r="N14" s="1611"/>
      <c r="O14" s="1611"/>
      <c r="P14" s="1611"/>
      <c r="Q14" s="1611"/>
      <c r="R14" s="1611"/>
      <c r="S14" s="1611"/>
      <c r="T14" s="1611"/>
      <c r="U14" s="1611"/>
      <c r="V14" s="1611"/>
      <c r="W14" s="1611"/>
      <c r="X14" s="1611"/>
      <c r="Y14" s="1611"/>
      <c r="Z14" s="1611"/>
      <c r="AA14" s="1611"/>
      <c r="AB14" s="1611"/>
      <c r="AC14" s="1611"/>
      <c r="AD14" s="1611"/>
      <c r="AE14" s="1611"/>
      <c r="AF14" s="1611"/>
      <c r="AG14" s="1611"/>
      <c r="AH14" s="1611"/>
      <c r="AI14" s="1611"/>
      <c r="AJ14" s="1611"/>
    </row>
    <row r="15" spans="1:40" s="59" customFormat="1" ht="21" customHeight="1" thickBot="1">
      <c r="A15" s="1612" t="s">
        <v>805</v>
      </c>
      <c r="B15" s="1613"/>
      <c r="C15" s="1613"/>
      <c r="D15" s="1613"/>
      <c r="E15" s="1613"/>
      <c r="F15" s="1614"/>
      <c r="G15" s="1615" t="str">
        <f>IF(基本情報入力シート!$D$19="","",基本情報入力シート!$D$19)</f>
        <v/>
      </c>
      <c r="H15" s="1616"/>
      <c r="I15" s="1616"/>
      <c r="J15" s="1616"/>
      <c r="K15" s="1616"/>
      <c r="L15" s="1616"/>
      <c r="M15" s="1616"/>
      <c r="N15" s="1616"/>
      <c r="O15" s="1616"/>
      <c r="P15" s="1616"/>
      <c r="Q15" s="1616"/>
      <c r="R15" s="1616"/>
      <c r="S15" s="1616"/>
      <c r="T15" s="1616"/>
      <c r="U15" s="1616"/>
      <c r="V15" s="1616"/>
      <c r="W15" s="1616"/>
      <c r="X15" s="1616"/>
      <c r="Y15" s="1616"/>
      <c r="Z15" s="1617"/>
      <c r="AA15" s="256"/>
      <c r="AB15" s="1618"/>
      <c r="AC15" s="1618"/>
      <c r="AD15" s="257"/>
      <c r="AE15" s="257"/>
      <c r="AF15" s="257"/>
      <c r="AG15" s="257"/>
      <c r="AH15" s="257"/>
      <c r="AI15" s="257"/>
      <c r="AJ15" s="257"/>
    </row>
    <row r="16" spans="1:40" s="249" customFormat="1" ht="15" customHeight="1">
      <c r="A16" s="1586" t="s">
        <v>806</v>
      </c>
      <c r="B16" s="1587"/>
      <c r="C16" s="1587"/>
      <c r="D16" s="1587"/>
      <c r="E16" s="1587"/>
      <c r="F16" s="1587"/>
      <c r="G16" s="258" t="s">
        <v>807</v>
      </c>
      <c r="H16" s="259"/>
      <c r="I16" s="259"/>
      <c r="J16" s="1590" t="str">
        <f>IF(基本情報入力シート!$D$22="","",基本情報入力シート!$D$22)</f>
        <v/>
      </c>
      <c r="K16" s="1590"/>
      <c r="L16" s="1590"/>
      <c r="M16" s="1590"/>
      <c r="N16" s="1590"/>
      <c r="O16" s="1590"/>
      <c r="P16" s="1590"/>
      <c r="Q16" s="1590"/>
      <c r="R16" s="1590"/>
      <c r="S16" s="1590"/>
      <c r="T16" s="1590"/>
      <c r="U16" s="1590"/>
      <c r="V16" s="1590"/>
      <c r="W16" s="1590"/>
      <c r="X16" s="1590"/>
      <c r="Y16" s="1590"/>
      <c r="Z16" s="1590"/>
      <c r="AA16" s="1590"/>
      <c r="AB16" s="1590"/>
      <c r="AC16" s="1590"/>
      <c r="AD16" s="1590"/>
      <c r="AE16" s="1590"/>
      <c r="AF16" s="1590"/>
      <c r="AG16" s="1590"/>
      <c r="AH16" s="1590"/>
      <c r="AI16" s="1590"/>
      <c r="AJ16" s="1591"/>
    </row>
    <row r="17" spans="1:36" s="249" customFormat="1" ht="24" customHeight="1">
      <c r="A17" s="1588"/>
      <c r="B17" s="1589"/>
      <c r="C17" s="1589"/>
      <c r="D17" s="1589"/>
      <c r="E17" s="1589"/>
      <c r="F17" s="1589"/>
      <c r="G17" s="1592" t="str">
        <f>IF(基本情報入力シート!$D$23="","",基本情報入力シート!$D$23)</f>
        <v/>
      </c>
      <c r="H17" s="1593"/>
      <c r="I17" s="1593"/>
      <c r="J17" s="1593"/>
      <c r="K17" s="1593"/>
      <c r="L17" s="1593"/>
      <c r="M17" s="1593"/>
      <c r="N17" s="1593"/>
      <c r="O17" s="1593"/>
      <c r="P17" s="1593"/>
      <c r="Q17" s="1593"/>
      <c r="R17" s="1593"/>
      <c r="S17" s="1593"/>
      <c r="T17" s="1593"/>
      <c r="U17" s="1593"/>
      <c r="V17" s="1593"/>
      <c r="W17" s="1593"/>
      <c r="X17" s="1593"/>
      <c r="Y17" s="1593"/>
      <c r="Z17" s="1593"/>
      <c r="AA17" s="1593"/>
      <c r="AB17" s="1593"/>
      <c r="AC17" s="1593"/>
      <c r="AD17" s="1593"/>
      <c r="AE17" s="1593"/>
      <c r="AF17" s="1593"/>
      <c r="AG17" s="1593"/>
      <c r="AH17" s="1593"/>
      <c r="AI17" s="1593"/>
      <c r="AJ17" s="1594"/>
    </row>
    <row r="18" spans="1:36" s="249" customFormat="1" ht="15" customHeight="1">
      <c r="A18" s="1595" t="s">
        <v>808</v>
      </c>
      <c r="B18" s="1596"/>
      <c r="C18" s="1596"/>
      <c r="D18" s="1596"/>
      <c r="E18" s="1596"/>
      <c r="F18" s="1597"/>
      <c r="G18" s="1604" t="s">
        <v>809</v>
      </c>
      <c r="H18" s="1605"/>
      <c r="I18" s="1605"/>
      <c r="J18" s="1605"/>
      <c r="K18" s="1606" t="str">
        <f>IF(基本情報入力シート!$E$20="","",基本情報入力シート!$E$20)</f>
        <v/>
      </c>
      <c r="L18" s="1606"/>
      <c r="M18" s="1606"/>
      <c r="N18" s="1606"/>
      <c r="O18" s="1606"/>
      <c r="P18" s="260" t="s">
        <v>810</v>
      </c>
      <c r="Q18" s="260"/>
      <c r="R18" s="261"/>
      <c r="S18" s="261"/>
      <c r="T18" s="261"/>
      <c r="U18" s="261"/>
      <c r="V18" s="261"/>
      <c r="W18" s="261"/>
      <c r="X18" s="261"/>
      <c r="Y18" s="261"/>
      <c r="Z18" s="261"/>
      <c r="AA18" s="261"/>
      <c r="AB18" s="261"/>
      <c r="AC18" s="261"/>
      <c r="AD18" s="261"/>
      <c r="AE18" s="261"/>
      <c r="AF18" s="261"/>
      <c r="AG18" s="261"/>
      <c r="AH18" s="261"/>
      <c r="AI18" s="261"/>
      <c r="AJ18" s="262"/>
    </row>
    <row r="19" spans="1:36" s="249" customFormat="1" ht="15" customHeight="1">
      <c r="A19" s="1598"/>
      <c r="B19" s="1599"/>
      <c r="C19" s="1599"/>
      <c r="D19" s="1599"/>
      <c r="E19" s="1599"/>
      <c r="F19" s="1600"/>
      <c r="G19" s="1607" t="str">
        <f>IF(基本情報入力シート!$D$21="","",基本情報入力シート!$D$21)</f>
        <v/>
      </c>
      <c r="H19" s="1608"/>
      <c r="I19" s="1608"/>
      <c r="J19" s="1608"/>
      <c r="K19" s="1608"/>
      <c r="L19" s="1608"/>
      <c r="M19" s="1608"/>
      <c r="N19" s="1608"/>
      <c r="O19" s="1608"/>
      <c r="P19" s="1608"/>
      <c r="Q19" s="1608"/>
      <c r="R19" s="1608"/>
      <c r="S19" s="1608"/>
      <c r="T19" s="1608"/>
      <c r="U19" s="1608"/>
      <c r="V19" s="1608"/>
      <c r="W19" s="1608"/>
      <c r="X19" s="1608"/>
      <c r="Y19" s="1608"/>
      <c r="Z19" s="1608"/>
      <c r="AA19" s="1608"/>
      <c r="AB19" s="1608"/>
      <c r="AC19" s="1608"/>
      <c r="AD19" s="1608"/>
      <c r="AE19" s="1608"/>
      <c r="AF19" s="1608"/>
      <c r="AG19" s="1608"/>
      <c r="AH19" s="1608"/>
      <c r="AI19" s="1608"/>
      <c r="AJ19" s="1609"/>
    </row>
    <row r="20" spans="1:36" s="249" customFormat="1" ht="15" customHeight="1">
      <c r="A20" s="1598"/>
      <c r="B20" s="1599"/>
      <c r="C20" s="1599"/>
      <c r="D20" s="1599"/>
      <c r="E20" s="1599"/>
      <c r="F20" s="1600"/>
      <c r="G20" s="1607"/>
      <c r="H20" s="1608"/>
      <c r="I20" s="1608"/>
      <c r="J20" s="1608"/>
      <c r="K20" s="1608"/>
      <c r="L20" s="1608"/>
      <c r="M20" s="1608"/>
      <c r="N20" s="1608"/>
      <c r="O20" s="1608"/>
      <c r="P20" s="1608"/>
      <c r="Q20" s="1608"/>
      <c r="R20" s="1608"/>
      <c r="S20" s="1608"/>
      <c r="T20" s="1608"/>
      <c r="U20" s="1608"/>
      <c r="V20" s="1608"/>
      <c r="W20" s="1608"/>
      <c r="X20" s="1608"/>
      <c r="Y20" s="1608"/>
      <c r="Z20" s="1608"/>
      <c r="AA20" s="1608"/>
      <c r="AB20" s="1608"/>
      <c r="AC20" s="1608"/>
      <c r="AD20" s="1608"/>
      <c r="AE20" s="1608"/>
      <c r="AF20" s="1608"/>
      <c r="AG20" s="1608"/>
      <c r="AH20" s="1608"/>
      <c r="AI20" s="1608"/>
      <c r="AJ20" s="1609"/>
    </row>
    <row r="21" spans="1:36" s="249" customFormat="1" ht="3.95" customHeight="1" thickBot="1">
      <c r="A21" s="1601"/>
      <c r="B21" s="1602"/>
      <c r="C21" s="1602"/>
      <c r="D21" s="1602"/>
      <c r="E21" s="1602"/>
      <c r="F21" s="1603"/>
      <c r="G21" s="263"/>
      <c r="H21" s="264"/>
      <c r="I21" s="264"/>
      <c r="J21" s="264"/>
      <c r="K21" s="264"/>
      <c r="L21" s="265"/>
      <c r="M21" s="265"/>
      <c r="N21" s="265"/>
      <c r="O21" s="265"/>
      <c r="P21" s="265"/>
      <c r="Q21" s="266"/>
      <c r="R21" s="267"/>
      <c r="S21" s="267"/>
      <c r="T21" s="267"/>
      <c r="U21" s="267"/>
      <c r="V21" s="267"/>
      <c r="W21" s="267"/>
      <c r="X21" s="267"/>
      <c r="Y21" s="267"/>
      <c r="Z21" s="267"/>
      <c r="AA21" s="267"/>
      <c r="AB21" s="267"/>
      <c r="AC21" s="267"/>
      <c r="AD21" s="267"/>
      <c r="AE21" s="267"/>
      <c r="AF21" s="267"/>
      <c r="AG21" s="267"/>
      <c r="AH21" s="267"/>
      <c r="AI21" s="267"/>
      <c r="AJ21" s="268"/>
    </row>
    <row r="22" spans="1:36" ht="12" customHeight="1" thickBot="1">
      <c r="A22" s="269"/>
      <c r="B22" s="269"/>
      <c r="C22" s="269"/>
      <c r="D22" s="269"/>
      <c r="E22" s="269"/>
      <c r="F22" s="269"/>
      <c r="G22" s="269"/>
      <c r="H22" s="269"/>
      <c r="I22" s="269"/>
      <c r="J22" s="269"/>
      <c r="K22" s="269"/>
      <c r="L22" s="269"/>
      <c r="M22" s="269"/>
      <c r="N22" s="269"/>
      <c r="O22" s="269"/>
      <c r="P22" s="269"/>
      <c r="Q22" s="269"/>
      <c r="R22" s="269"/>
      <c r="S22" s="269"/>
      <c r="T22" s="269"/>
      <c r="U22" s="269"/>
      <c r="V22" s="269"/>
      <c r="W22" s="269"/>
      <c r="X22" s="269"/>
      <c r="Y22" s="269"/>
      <c r="Z22" s="269"/>
      <c r="AA22" s="269"/>
      <c r="AB22" s="269"/>
      <c r="AC22" s="269"/>
      <c r="AD22" s="269"/>
      <c r="AE22" s="269"/>
      <c r="AF22" s="269"/>
      <c r="AG22" s="269"/>
      <c r="AH22" s="269"/>
      <c r="AI22" s="269"/>
      <c r="AJ22" s="269"/>
    </row>
    <row r="23" spans="1:36" ht="20.100000000000001" customHeight="1">
      <c r="A23" s="1619" t="s">
        <v>811</v>
      </c>
      <c r="B23" s="1620"/>
      <c r="C23" s="1620"/>
      <c r="D23" s="1620"/>
      <c r="E23" s="1620"/>
      <c r="F23" s="1620"/>
      <c r="G23" s="1620"/>
      <c r="H23" s="1620"/>
      <c r="I23" s="1621"/>
      <c r="J23" s="1625" t="s">
        <v>812</v>
      </c>
      <c r="K23" s="1626"/>
      <c r="L23" s="1626"/>
      <c r="M23" s="1625" t="s">
        <v>813</v>
      </c>
      <c r="N23" s="1629"/>
      <c r="O23" s="1629"/>
      <c r="P23" s="1629"/>
      <c r="Q23" s="1629"/>
      <c r="R23" s="1629"/>
      <c r="S23" s="1629"/>
      <c r="T23" s="1629"/>
      <c r="U23" s="1629"/>
      <c r="V23" s="1629"/>
      <c r="W23" s="1629"/>
      <c r="X23" s="1629"/>
      <c r="Y23" s="1630"/>
      <c r="Z23" s="1625" t="s">
        <v>814</v>
      </c>
      <c r="AA23" s="1629"/>
      <c r="AB23" s="1629"/>
      <c r="AC23" s="1629"/>
      <c r="AD23" s="1629"/>
      <c r="AE23" s="1629"/>
      <c r="AF23" s="1629"/>
      <c r="AG23" s="1629"/>
      <c r="AH23" s="1629"/>
      <c r="AI23" s="1629"/>
      <c r="AJ23" s="1634"/>
    </row>
    <row r="24" spans="1:36" ht="20.100000000000001" customHeight="1">
      <c r="A24" s="1622"/>
      <c r="B24" s="1623"/>
      <c r="C24" s="1623"/>
      <c r="D24" s="1623"/>
      <c r="E24" s="1623"/>
      <c r="F24" s="1623"/>
      <c r="G24" s="1623"/>
      <c r="H24" s="1623"/>
      <c r="I24" s="1624"/>
      <c r="J24" s="1627"/>
      <c r="K24" s="1628"/>
      <c r="L24" s="1628"/>
      <c r="M24" s="1631"/>
      <c r="N24" s="1632"/>
      <c r="O24" s="1632"/>
      <c r="P24" s="1632"/>
      <c r="Q24" s="1632"/>
      <c r="R24" s="1632"/>
      <c r="S24" s="1632"/>
      <c r="T24" s="1632"/>
      <c r="U24" s="1632"/>
      <c r="V24" s="1632"/>
      <c r="W24" s="1632"/>
      <c r="X24" s="1632"/>
      <c r="Y24" s="1633"/>
      <c r="Z24" s="1631"/>
      <c r="AA24" s="1632"/>
      <c r="AB24" s="1632"/>
      <c r="AC24" s="1632"/>
      <c r="AD24" s="1632"/>
      <c r="AE24" s="1632"/>
      <c r="AF24" s="1632"/>
      <c r="AG24" s="1632"/>
      <c r="AH24" s="1632"/>
      <c r="AI24" s="1632"/>
      <c r="AJ24" s="1635"/>
    </row>
    <row r="25" spans="1:36" ht="3" customHeight="1">
      <c r="A25" s="1636" t="s">
        <v>815</v>
      </c>
      <c r="B25" s="1639" t="s">
        <v>816</v>
      </c>
      <c r="C25" s="1640"/>
      <c r="D25" s="1640"/>
      <c r="E25" s="1640"/>
      <c r="F25" s="1640"/>
      <c r="G25" s="1640"/>
      <c r="H25" s="1640"/>
      <c r="I25" s="1641"/>
      <c r="J25" s="271"/>
      <c r="K25" s="272"/>
      <c r="L25" s="273"/>
      <c r="M25" s="1648"/>
      <c r="N25" s="1649"/>
      <c r="O25" s="1649"/>
      <c r="P25" s="1649"/>
      <c r="Q25" s="1649"/>
      <c r="R25" s="1649"/>
      <c r="S25" s="1649"/>
      <c r="T25" s="1649"/>
      <c r="U25" s="1649"/>
      <c r="V25" s="1649"/>
      <c r="W25" s="1649"/>
      <c r="X25" s="1649"/>
      <c r="Y25" s="1650"/>
      <c r="Z25" s="1651"/>
      <c r="AA25" s="1652"/>
      <c r="AB25" s="1652"/>
      <c r="AC25" s="1652"/>
      <c r="AD25" s="1652"/>
      <c r="AE25" s="1652"/>
      <c r="AF25" s="1652"/>
      <c r="AG25" s="1652"/>
      <c r="AH25" s="1652"/>
      <c r="AI25" s="1652"/>
      <c r="AJ25" s="1653"/>
    </row>
    <row r="26" spans="1:36" ht="9.9499999999999993" customHeight="1">
      <c r="A26" s="1637"/>
      <c r="B26" s="1642"/>
      <c r="C26" s="1643"/>
      <c r="D26" s="1643"/>
      <c r="E26" s="1643"/>
      <c r="F26" s="1643"/>
      <c r="G26" s="1643"/>
      <c r="H26" s="1643"/>
      <c r="I26" s="1644"/>
      <c r="J26" s="1654"/>
      <c r="K26" s="1655"/>
      <c r="L26" s="1656"/>
      <c r="M26" s="1657"/>
      <c r="N26" s="1661" t="s">
        <v>817</v>
      </c>
      <c r="O26" s="1661"/>
      <c r="P26" s="1661"/>
      <c r="Q26" s="274"/>
      <c r="R26" s="1661" t="s">
        <v>818</v>
      </c>
      <c r="S26" s="1661"/>
      <c r="T26" s="1661"/>
      <c r="U26" s="274"/>
      <c r="V26" s="1661" t="s">
        <v>819</v>
      </c>
      <c r="W26" s="1661"/>
      <c r="X26" s="1661"/>
      <c r="Y26" s="1662"/>
      <c r="Z26" s="1663" t="s">
        <v>820</v>
      </c>
      <c r="AA26" s="1664"/>
      <c r="AB26" s="1659"/>
      <c r="AC26" s="1659"/>
      <c r="AD26" s="1658" t="s">
        <v>150</v>
      </c>
      <c r="AE26" s="1659"/>
      <c r="AF26" s="1659"/>
      <c r="AG26" s="1658" t="s">
        <v>821</v>
      </c>
      <c r="AH26" s="1659"/>
      <c r="AI26" s="1659"/>
      <c r="AJ26" s="1660" t="s">
        <v>608</v>
      </c>
    </row>
    <row r="27" spans="1:36" ht="9.9499999999999993" customHeight="1">
      <c r="A27" s="1637"/>
      <c r="B27" s="1642"/>
      <c r="C27" s="1643"/>
      <c r="D27" s="1643"/>
      <c r="E27" s="1643"/>
      <c r="F27" s="1643"/>
      <c r="G27" s="1643"/>
      <c r="H27" s="1643"/>
      <c r="I27" s="1644"/>
      <c r="J27" s="1654"/>
      <c r="K27" s="1655"/>
      <c r="L27" s="1656"/>
      <c r="M27" s="1657"/>
      <c r="N27" s="1661"/>
      <c r="O27" s="1661"/>
      <c r="P27" s="1661"/>
      <c r="Q27" s="274"/>
      <c r="R27" s="1661"/>
      <c r="S27" s="1661"/>
      <c r="T27" s="1661"/>
      <c r="U27" s="274"/>
      <c r="V27" s="1661"/>
      <c r="W27" s="1661"/>
      <c r="X27" s="1661"/>
      <c r="Y27" s="1662"/>
      <c r="Z27" s="1665"/>
      <c r="AA27" s="1664"/>
      <c r="AB27" s="1659"/>
      <c r="AC27" s="1659"/>
      <c r="AD27" s="1658"/>
      <c r="AE27" s="1659"/>
      <c r="AF27" s="1659"/>
      <c r="AG27" s="1658"/>
      <c r="AH27" s="1659"/>
      <c r="AI27" s="1659"/>
      <c r="AJ27" s="1660"/>
    </row>
    <row r="28" spans="1:36" ht="3" customHeight="1">
      <c r="A28" s="1637"/>
      <c r="B28" s="1645"/>
      <c r="C28" s="1646"/>
      <c r="D28" s="1646"/>
      <c r="E28" s="1646"/>
      <c r="F28" s="1646"/>
      <c r="G28" s="1646"/>
      <c r="H28" s="1646"/>
      <c r="I28" s="1647"/>
      <c r="J28" s="275"/>
      <c r="K28" s="276"/>
      <c r="L28" s="277"/>
      <c r="M28" s="1631"/>
      <c r="N28" s="1632"/>
      <c r="O28" s="1632"/>
      <c r="P28" s="1632"/>
      <c r="Q28" s="1632"/>
      <c r="R28" s="1632"/>
      <c r="S28" s="1632"/>
      <c r="T28" s="1632"/>
      <c r="U28" s="1632"/>
      <c r="V28" s="1632"/>
      <c r="W28" s="1632"/>
      <c r="X28" s="1632"/>
      <c r="Y28" s="1633"/>
      <c r="Z28" s="1631"/>
      <c r="AA28" s="1632"/>
      <c r="AB28" s="1632"/>
      <c r="AC28" s="1632"/>
      <c r="AD28" s="1632"/>
      <c r="AE28" s="1632"/>
      <c r="AF28" s="1632"/>
      <c r="AG28" s="1632"/>
      <c r="AH28" s="1632"/>
      <c r="AI28" s="1632"/>
      <c r="AJ28" s="1635"/>
    </row>
    <row r="29" spans="1:36" ht="3" customHeight="1">
      <c r="A29" s="1637"/>
      <c r="B29" s="1639" t="s">
        <v>822</v>
      </c>
      <c r="C29" s="1640"/>
      <c r="D29" s="1640"/>
      <c r="E29" s="1640"/>
      <c r="F29" s="1640"/>
      <c r="G29" s="1640"/>
      <c r="H29" s="1640"/>
      <c r="I29" s="1641"/>
      <c r="J29" s="271"/>
      <c r="K29" s="272"/>
      <c r="L29" s="273"/>
      <c r="M29" s="1648"/>
      <c r="N29" s="1649"/>
      <c r="O29" s="1649"/>
      <c r="P29" s="1649"/>
      <c r="Q29" s="1649"/>
      <c r="R29" s="1649"/>
      <c r="S29" s="1649"/>
      <c r="T29" s="1649"/>
      <c r="U29" s="1649"/>
      <c r="V29" s="1649"/>
      <c r="W29" s="1649"/>
      <c r="X29" s="1649"/>
      <c r="Y29" s="1650"/>
      <c r="Z29" s="1651"/>
      <c r="AA29" s="1652"/>
      <c r="AB29" s="1652"/>
      <c r="AC29" s="1652"/>
      <c r="AD29" s="1652"/>
      <c r="AE29" s="1652"/>
      <c r="AF29" s="1652"/>
      <c r="AG29" s="1652"/>
      <c r="AH29" s="1652"/>
      <c r="AI29" s="1652"/>
      <c r="AJ29" s="1653"/>
    </row>
    <row r="30" spans="1:36" ht="9.9499999999999993" customHeight="1">
      <c r="A30" s="1637"/>
      <c r="B30" s="1642"/>
      <c r="C30" s="1643"/>
      <c r="D30" s="1643"/>
      <c r="E30" s="1643"/>
      <c r="F30" s="1643"/>
      <c r="G30" s="1643"/>
      <c r="H30" s="1643"/>
      <c r="I30" s="1644"/>
      <c r="J30" s="1654"/>
      <c r="K30" s="1655"/>
      <c r="L30" s="1656"/>
      <c r="M30" s="1657"/>
      <c r="N30" s="1661" t="s">
        <v>817</v>
      </c>
      <c r="O30" s="1661"/>
      <c r="P30" s="1661"/>
      <c r="Q30" s="274"/>
      <c r="R30" s="1661" t="s">
        <v>818</v>
      </c>
      <c r="S30" s="1661"/>
      <c r="T30" s="1661"/>
      <c r="U30" s="274"/>
      <c r="V30" s="1661" t="s">
        <v>819</v>
      </c>
      <c r="W30" s="1661"/>
      <c r="X30" s="1661"/>
      <c r="Y30" s="1662"/>
      <c r="Z30" s="1663" t="s">
        <v>820</v>
      </c>
      <c r="AA30" s="1664"/>
      <c r="AB30" s="1659"/>
      <c r="AC30" s="1659"/>
      <c r="AD30" s="1658" t="s">
        <v>150</v>
      </c>
      <c r="AE30" s="1659"/>
      <c r="AF30" s="1659"/>
      <c r="AG30" s="1658" t="s">
        <v>821</v>
      </c>
      <c r="AH30" s="1659"/>
      <c r="AI30" s="1659"/>
      <c r="AJ30" s="1660" t="s">
        <v>608</v>
      </c>
    </row>
    <row r="31" spans="1:36" ht="9.9499999999999993" customHeight="1">
      <c r="A31" s="1637"/>
      <c r="B31" s="1642"/>
      <c r="C31" s="1643"/>
      <c r="D31" s="1643"/>
      <c r="E31" s="1643"/>
      <c r="F31" s="1643"/>
      <c r="G31" s="1643"/>
      <c r="H31" s="1643"/>
      <c r="I31" s="1644"/>
      <c r="J31" s="1654"/>
      <c r="K31" s="1655"/>
      <c r="L31" s="1656"/>
      <c r="M31" s="1657"/>
      <c r="N31" s="1661"/>
      <c r="O31" s="1661"/>
      <c r="P31" s="1661"/>
      <c r="Q31" s="274"/>
      <c r="R31" s="1661"/>
      <c r="S31" s="1661"/>
      <c r="T31" s="1661"/>
      <c r="U31" s="274"/>
      <c r="V31" s="1661"/>
      <c r="W31" s="1661"/>
      <c r="X31" s="1661"/>
      <c r="Y31" s="1662"/>
      <c r="Z31" s="1665"/>
      <c r="AA31" s="1664"/>
      <c r="AB31" s="1659"/>
      <c r="AC31" s="1659"/>
      <c r="AD31" s="1658"/>
      <c r="AE31" s="1659"/>
      <c r="AF31" s="1659"/>
      <c r="AG31" s="1658"/>
      <c r="AH31" s="1659"/>
      <c r="AI31" s="1659"/>
      <c r="AJ31" s="1660"/>
    </row>
    <row r="32" spans="1:36" ht="3" customHeight="1">
      <c r="A32" s="1637"/>
      <c r="B32" s="1645"/>
      <c r="C32" s="1646"/>
      <c r="D32" s="1646"/>
      <c r="E32" s="1646"/>
      <c r="F32" s="1646"/>
      <c r="G32" s="1646"/>
      <c r="H32" s="1646"/>
      <c r="I32" s="1647"/>
      <c r="J32" s="275"/>
      <c r="K32" s="276"/>
      <c r="L32" s="277"/>
      <c r="M32" s="1631"/>
      <c r="N32" s="1632"/>
      <c r="O32" s="1632"/>
      <c r="P32" s="1632"/>
      <c r="Q32" s="1632"/>
      <c r="R32" s="1632"/>
      <c r="S32" s="1632"/>
      <c r="T32" s="1632"/>
      <c r="U32" s="1632"/>
      <c r="V32" s="1632"/>
      <c r="W32" s="1632"/>
      <c r="X32" s="1632"/>
      <c r="Y32" s="1633"/>
      <c r="Z32" s="1631"/>
      <c r="AA32" s="1632"/>
      <c r="AB32" s="1632"/>
      <c r="AC32" s="1632"/>
      <c r="AD32" s="1632"/>
      <c r="AE32" s="1632"/>
      <c r="AF32" s="1632"/>
      <c r="AG32" s="1632"/>
      <c r="AH32" s="1632"/>
      <c r="AI32" s="1632"/>
      <c r="AJ32" s="1635"/>
    </row>
    <row r="33" spans="1:36" ht="3" customHeight="1">
      <c r="A33" s="1637"/>
      <c r="B33" s="1639" t="s">
        <v>823</v>
      </c>
      <c r="C33" s="1640"/>
      <c r="D33" s="1640"/>
      <c r="E33" s="1640"/>
      <c r="F33" s="1640"/>
      <c r="G33" s="1640"/>
      <c r="H33" s="1640"/>
      <c r="I33" s="1641"/>
      <c r="J33" s="271"/>
      <c r="K33" s="272"/>
      <c r="L33" s="273"/>
      <c r="M33" s="1648"/>
      <c r="N33" s="1649"/>
      <c r="O33" s="1649"/>
      <c r="P33" s="1649"/>
      <c r="Q33" s="1649"/>
      <c r="R33" s="1649"/>
      <c r="S33" s="1649"/>
      <c r="T33" s="1649"/>
      <c r="U33" s="1649"/>
      <c r="V33" s="1649"/>
      <c r="W33" s="1649"/>
      <c r="X33" s="1649"/>
      <c r="Y33" s="1650"/>
      <c r="Z33" s="1651"/>
      <c r="AA33" s="1652"/>
      <c r="AB33" s="1652"/>
      <c r="AC33" s="1652"/>
      <c r="AD33" s="1652"/>
      <c r="AE33" s="1652"/>
      <c r="AF33" s="1652"/>
      <c r="AG33" s="1652"/>
      <c r="AH33" s="1652"/>
      <c r="AI33" s="1652"/>
      <c r="AJ33" s="1653"/>
    </row>
    <row r="34" spans="1:36" ht="9.9499999999999993" customHeight="1">
      <c r="A34" s="1637"/>
      <c r="B34" s="1642"/>
      <c r="C34" s="1643"/>
      <c r="D34" s="1643"/>
      <c r="E34" s="1643"/>
      <c r="F34" s="1643"/>
      <c r="G34" s="1643"/>
      <c r="H34" s="1643"/>
      <c r="I34" s="1644"/>
      <c r="J34" s="1654"/>
      <c r="K34" s="1655"/>
      <c r="L34" s="1656"/>
      <c r="M34" s="1657"/>
      <c r="N34" s="1661" t="s">
        <v>817</v>
      </c>
      <c r="O34" s="1661"/>
      <c r="P34" s="1661"/>
      <c r="Q34" s="274"/>
      <c r="R34" s="1661" t="s">
        <v>818</v>
      </c>
      <c r="S34" s="1661"/>
      <c r="T34" s="1661"/>
      <c r="U34" s="274"/>
      <c r="V34" s="1661" t="s">
        <v>819</v>
      </c>
      <c r="W34" s="1661"/>
      <c r="X34" s="1661"/>
      <c r="Y34" s="1662"/>
      <c r="Z34" s="1663" t="s">
        <v>820</v>
      </c>
      <c r="AA34" s="1664"/>
      <c r="AB34" s="1659"/>
      <c r="AC34" s="1659"/>
      <c r="AD34" s="1658" t="s">
        <v>150</v>
      </c>
      <c r="AE34" s="1659"/>
      <c r="AF34" s="1659"/>
      <c r="AG34" s="1658" t="s">
        <v>821</v>
      </c>
      <c r="AH34" s="1659"/>
      <c r="AI34" s="1659"/>
      <c r="AJ34" s="1660" t="s">
        <v>608</v>
      </c>
    </row>
    <row r="35" spans="1:36" ht="9.9499999999999993" customHeight="1">
      <c r="A35" s="1637"/>
      <c r="B35" s="1642"/>
      <c r="C35" s="1643"/>
      <c r="D35" s="1643"/>
      <c r="E35" s="1643"/>
      <c r="F35" s="1643"/>
      <c r="G35" s="1643"/>
      <c r="H35" s="1643"/>
      <c r="I35" s="1644"/>
      <c r="J35" s="1654"/>
      <c r="K35" s="1655"/>
      <c r="L35" s="1656"/>
      <c r="M35" s="1657"/>
      <c r="N35" s="1661"/>
      <c r="O35" s="1661"/>
      <c r="P35" s="1661"/>
      <c r="Q35" s="274"/>
      <c r="R35" s="1661"/>
      <c r="S35" s="1661"/>
      <c r="T35" s="1661"/>
      <c r="U35" s="274"/>
      <c r="V35" s="1661"/>
      <c r="W35" s="1661"/>
      <c r="X35" s="1661"/>
      <c r="Y35" s="1662"/>
      <c r="Z35" s="1665"/>
      <c r="AA35" s="1664"/>
      <c r="AB35" s="1659"/>
      <c r="AC35" s="1659"/>
      <c r="AD35" s="1658"/>
      <c r="AE35" s="1659"/>
      <c r="AF35" s="1659"/>
      <c r="AG35" s="1658"/>
      <c r="AH35" s="1659"/>
      <c r="AI35" s="1659"/>
      <c r="AJ35" s="1660"/>
    </row>
    <row r="36" spans="1:36" ht="3" customHeight="1">
      <c r="A36" s="1637"/>
      <c r="B36" s="1645"/>
      <c r="C36" s="1646"/>
      <c r="D36" s="1646"/>
      <c r="E36" s="1646"/>
      <c r="F36" s="1646"/>
      <c r="G36" s="1646"/>
      <c r="H36" s="1646"/>
      <c r="I36" s="1647"/>
      <c r="J36" s="275"/>
      <c r="K36" s="276"/>
      <c r="L36" s="277"/>
      <c r="M36" s="1631"/>
      <c r="N36" s="1632"/>
      <c r="O36" s="1632"/>
      <c r="P36" s="1632"/>
      <c r="Q36" s="1632"/>
      <c r="R36" s="1632"/>
      <c r="S36" s="1632"/>
      <c r="T36" s="1632"/>
      <c r="U36" s="1632"/>
      <c r="V36" s="1632"/>
      <c r="W36" s="1632"/>
      <c r="X36" s="1632"/>
      <c r="Y36" s="1633"/>
      <c r="Z36" s="1631"/>
      <c r="AA36" s="1632"/>
      <c r="AB36" s="1632"/>
      <c r="AC36" s="1632"/>
      <c r="AD36" s="1632"/>
      <c r="AE36" s="1632"/>
      <c r="AF36" s="1632"/>
      <c r="AG36" s="1632"/>
      <c r="AH36" s="1632"/>
      <c r="AI36" s="1632"/>
      <c r="AJ36" s="1635"/>
    </row>
    <row r="37" spans="1:36" ht="3" customHeight="1">
      <c r="A37" s="1637"/>
      <c r="B37" s="1639" t="s">
        <v>824</v>
      </c>
      <c r="C37" s="1640"/>
      <c r="D37" s="1640"/>
      <c r="E37" s="1640"/>
      <c r="F37" s="1640"/>
      <c r="G37" s="1640"/>
      <c r="H37" s="1640"/>
      <c r="I37" s="1641"/>
      <c r="J37" s="271"/>
      <c r="K37" s="272"/>
      <c r="L37" s="273"/>
      <c r="M37" s="1648"/>
      <c r="N37" s="1649"/>
      <c r="O37" s="1649"/>
      <c r="P37" s="1649"/>
      <c r="Q37" s="1649"/>
      <c r="R37" s="1649"/>
      <c r="S37" s="1649"/>
      <c r="T37" s="1649"/>
      <c r="U37" s="1649"/>
      <c r="V37" s="1649"/>
      <c r="W37" s="1649"/>
      <c r="X37" s="1649"/>
      <c r="Y37" s="1650"/>
      <c r="Z37" s="1651"/>
      <c r="AA37" s="1652"/>
      <c r="AB37" s="1652"/>
      <c r="AC37" s="1652"/>
      <c r="AD37" s="1652"/>
      <c r="AE37" s="1652"/>
      <c r="AF37" s="1652"/>
      <c r="AG37" s="1652"/>
      <c r="AH37" s="1652"/>
      <c r="AI37" s="1652"/>
      <c r="AJ37" s="1653"/>
    </row>
    <row r="38" spans="1:36" ht="9.9499999999999993" customHeight="1">
      <c r="A38" s="1637"/>
      <c r="B38" s="1642"/>
      <c r="C38" s="1643"/>
      <c r="D38" s="1643"/>
      <c r="E38" s="1643"/>
      <c r="F38" s="1643"/>
      <c r="G38" s="1643"/>
      <c r="H38" s="1643"/>
      <c r="I38" s="1644"/>
      <c r="J38" s="1654"/>
      <c r="K38" s="1655"/>
      <c r="L38" s="1656"/>
      <c r="M38" s="1657"/>
      <c r="N38" s="1661" t="s">
        <v>817</v>
      </c>
      <c r="O38" s="1661"/>
      <c r="P38" s="1661"/>
      <c r="Q38" s="274"/>
      <c r="R38" s="1661" t="s">
        <v>818</v>
      </c>
      <c r="S38" s="1661"/>
      <c r="T38" s="1661"/>
      <c r="U38" s="274"/>
      <c r="V38" s="1661" t="s">
        <v>819</v>
      </c>
      <c r="W38" s="1661"/>
      <c r="X38" s="1661"/>
      <c r="Y38" s="1662"/>
      <c r="Z38" s="1663" t="s">
        <v>820</v>
      </c>
      <c r="AA38" s="1664"/>
      <c r="AB38" s="1659"/>
      <c r="AC38" s="1659"/>
      <c r="AD38" s="1658" t="s">
        <v>150</v>
      </c>
      <c r="AE38" s="1659"/>
      <c r="AF38" s="1659"/>
      <c r="AG38" s="1658" t="s">
        <v>821</v>
      </c>
      <c r="AH38" s="1659"/>
      <c r="AI38" s="1659"/>
      <c r="AJ38" s="1660" t="s">
        <v>608</v>
      </c>
    </row>
    <row r="39" spans="1:36" ht="9.9499999999999993" customHeight="1">
      <c r="A39" s="1637"/>
      <c r="B39" s="1642"/>
      <c r="C39" s="1643"/>
      <c r="D39" s="1643"/>
      <c r="E39" s="1643"/>
      <c r="F39" s="1643"/>
      <c r="G39" s="1643"/>
      <c r="H39" s="1643"/>
      <c r="I39" s="1644"/>
      <c r="J39" s="1654"/>
      <c r="K39" s="1655"/>
      <c r="L39" s="1656"/>
      <c r="M39" s="1657"/>
      <c r="N39" s="1661"/>
      <c r="O39" s="1661"/>
      <c r="P39" s="1661"/>
      <c r="Q39" s="274"/>
      <c r="R39" s="1661"/>
      <c r="S39" s="1661"/>
      <c r="T39" s="1661"/>
      <c r="U39" s="274"/>
      <c r="V39" s="1661"/>
      <c r="W39" s="1661"/>
      <c r="X39" s="1661"/>
      <c r="Y39" s="1662"/>
      <c r="Z39" s="1665"/>
      <c r="AA39" s="1664"/>
      <c r="AB39" s="1659"/>
      <c r="AC39" s="1659"/>
      <c r="AD39" s="1658"/>
      <c r="AE39" s="1659"/>
      <c r="AF39" s="1659"/>
      <c r="AG39" s="1658"/>
      <c r="AH39" s="1659"/>
      <c r="AI39" s="1659"/>
      <c r="AJ39" s="1660"/>
    </row>
    <row r="40" spans="1:36" ht="3" customHeight="1">
      <c r="A40" s="1637"/>
      <c r="B40" s="1645"/>
      <c r="C40" s="1646"/>
      <c r="D40" s="1646"/>
      <c r="E40" s="1646"/>
      <c r="F40" s="1646"/>
      <c r="G40" s="1646"/>
      <c r="H40" s="1646"/>
      <c r="I40" s="1647"/>
      <c r="J40" s="275"/>
      <c r="K40" s="276"/>
      <c r="L40" s="277"/>
      <c r="M40" s="1631"/>
      <c r="N40" s="1632"/>
      <c r="O40" s="1632"/>
      <c r="P40" s="1632"/>
      <c r="Q40" s="1632"/>
      <c r="R40" s="1632"/>
      <c r="S40" s="1632"/>
      <c r="T40" s="1632"/>
      <c r="U40" s="1632"/>
      <c r="V40" s="1632"/>
      <c r="W40" s="1632"/>
      <c r="X40" s="1632"/>
      <c r="Y40" s="1633"/>
      <c r="Z40" s="1631"/>
      <c r="AA40" s="1632"/>
      <c r="AB40" s="1632"/>
      <c r="AC40" s="1632"/>
      <c r="AD40" s="1632"/>
      <c r="AE40" s="1632"/>
      <c r="AF40" s="1632"/>
      <c r="AG40" s="1632"/>
      <c r="AH40" s="1632"/>
      <c r="AI40" s="1632"/>
      <c r="AJ40" s="1635"/>
    </row>
    <row r="41" spans="1:36" ht="3" customHeight="1">
      <c r="A41" s="1637"/>
      <c r="B41" s="1639" t="s">
        <v>103</v>
      </c>
      <c r="C41" s="1640"/>
      <c r="D41" s="1640"/>
      <c r="E41" s="1640"/>
      <c r="F41" s="1640"/>
      <c r="G41" s="1640"/>
      <c r="H41" s="1640"/>
      <c r="I41" s="1641"/>
      <c r="J41" s="271"/>
      <c r="K41" s="272"/>
      <c r="L41" s="273"/>
      <c r="M41" s="1648"/>
      <c r="N41" s="1649"/>
      <c r="O41" s="1649"/>
      <c r="P41" s="1649"/>
      <c r="Q41" s="1649"/>
      <c r="R41" s="1649"/>
      <c r="S41" s="1649"/>
      <c r="T41" s="1649"/>
      <c r="U41" s="1649"/>
      <c r="V41" s="1649"/>
      <c r="W41" s="1649"/>
      <c r="X41" s="1649"/>
      <c r="Y41" s="1650"/>
      <c r="Z41" s="1651"/>
      <c r="AA41" s="1652"/>
      <c r="AB41" s="1652"/>
      <c r="AC41" s="1652"/>
      <c r="AD41" s="1652"/>
      <c r="AE41" s="1652"/>
      <c r="AF41" s="1652"/>
      <c r="AG41" s="1652"/>
      <c r="AH41" s="1652"/>
      <c r="AI41" s="1652"/>
      <c r="AJ41" s="1653"/>
    </row>
    <row r="42" spans="1:36" ht="9.9499999999999993" customHeight="1">
      <c r="A42" s="1637"/>
      <c r="B42" s="1642"/>
      <c r="C42" s="1643"/>
      <c r="D42" s="1643"/>
      <c r="E42" s="1643"/>
      <c r="F42" s="1643"/>
      <c r="G42" s="1643"/>
      <c r="H42" s="1643"/>
      <c r="I42" s="1644"/>
      <c r="J42" s="1654"/>
      <c r="K42" s="1655"/>
      <c r="L42" s="1656"/>
      <c r="M42" s="1657"/>
      <c r="N42" s="1661" t="s">
        <v>817</v>
      </c>
      <c r="O42" s="1661"/>
      <c r="P42" s="1661"/>
      <c r="Q42" s="274"/>
      <c r="R42" s="1661" t="s">
        <v>818</v>
      </c>
      <c r="S42" s="1661"/>
      <c r="T42" s="1661"/>
      <c r="U42" s="274"/>
      <c r="V42" s="1661" t="s">
        <v>819</v>
      </c>
      <c r="W42" s="1661"/>
      <c r="X42" s="1661"/>
      <c r="Y42" s="1662"/>
      <c r="Z42" s="1663" t="s">
        <v>820</v>
      </c>
      <c r="AA42" s="1664"/>
      <c r="AB42" s="1659"/>
      <c r="AC42" s="1659"/>
      <c r="AD42" s="1658" t="s">
        <v>150</v>
      </c>
      <c r="AE42" s="1659"/>
      <c r="AF42" s="1659"/>
      <c r="AG42" s="1658" t="s">
        <v>821</v>
      </c>
      <c r="AH42" s="1659"/>
      <c r="AI42" s="1659"/>
      <c r="AJ42" s="1660" t="s">
        <v>608</v>
      </c>
    </row>
    <row r="43" spans="1:36" ht="9.9499999999999993" customHeight="1">
      <c r="A43" s="1637"/>
      <c r="B43" s="1642"/>
      <c r="C43" s="1643"/>
      <c r="D43" s="1643"/>
      <c r="E43" s="1643"/>
      <c r="F43" s="1643"/>
      <c r="G43" s="1643"/>
      <c r="H43" s="1643"/>
      <c r="I43" s="1644"/>
      <c r="J43" s="1654"/>
      <c r="K43" s="1655"/>
      <c r="L43" s="1656"/>
      <c r="M43" s="1657"/>
      <c r="N43" s="1661"/>
      <c r="O43" s="1661"/>
      <c r="P43" s="1661"/>
      <c r="Q43" s="274"/>
      <c r="R43" s="1661"/>
      <c r="S43" s="1661"/>
      <c r="T43" s="1661"/>
      <c r="U43" s="274"/>
      <c r="V43" s="1661"/>
      <c r="W43" s="1661"/>
      <c r="X43" s="1661"/>
      <c r="Y43" s="1662"/>
      <c r="Z43" s="1665"/>
      <c r="AA43" s="1664"/>
      <c r="AB43" s="1659"/>
      <c r="AC43" s="1659"/>
      <c r="AD43" s="1658"/>
      <c r="AE43" s="1659"/>
      <c r="AF43" s="1659"/>
      <c r="AG43" s="1658"/>
      <c r="AH43" s="1659"/>
      <c r="AI43" s="1659"/>
      <c r="AJ43" s="1660"/>
    </row>
    <row r="44" spans="1:36" ht="3" customHeight="1">
      <c r="A44" s="1637"/>
      <c r="B44" s="1645"/>
      <c r="C44" s="1646"/>
      <c r="D44" s="1646"/>
      <c r="E44" s="1646"/>
      <c r="F44" s="1646"/>
      <c r="G44" s="1646"/>
      <c r="H44" s="1646"/>
      <c r="I44" s="1647"/>
      <c r="J44" s="275"/>
      <c r="K44" s="276"/>
      <c r="L44" s="277"/>
      <c r="M44" s="1631"/>
      <c r="N44" s="1632"/>
      <c r="O44" s="1632"/>
      <c r="P44" s="1632"/>
      <c r="Q44" s="1632"/>
      <c r="R44" s="1632"/>
      <c r="S44" s="1632"/>
      <c r="T44" s="1632"/>
      <c r="U44" s="1632"/>
      <c r="V44" s="1632"/>
      <c r="W44" s="1632"/>
      <c r="X44" s="1632"/>
      <c r="Y44" s="1633"/>
      <c r="Z44" s="1631"/>
      <c r="AA44" s="1632"/>
      <c r="AB44" s="1632"/>
      <c r="AC44" s="1632"/>
      <c r="AD44" s="1632"/>
      <c r="AE44" s="1632"/>
      <c r="AF44" s="1632"/>
      <c r="AG44" s="1632"/>
      <c r="AH44" s="1632"/>
      <c r="AI44" s="1632"/>
      <c r="AJ44" s="1635"/>
    </row>
    <row r="45" spans="1:36" ht="3" customHeight="1">
      <c r="A45" s="1637"/>
      <c r="B45" s="1639" t="s">
        <v>95</v>
      </c>
      <c r="C45" s="1640"/>
      <c r="D45" s="1640"/>
      <c r="E45" s="1640"/>
      <c r="F45" s="1640"/>
      <c r="G45" s="1640"/>
      <c r="H45" s="1640"/>
      <c r="I45" s="1641"/>
      <c r="J45" s="271"/>
      <c r="K45" s="272"/>
      <c r="L45" s="273"/>
      <c r="M45" s="1648"/>
      <c r="N45" s="1649"/>
      <c r="O45" s="1649"/>
      <c r="P45" s="1649"/>
      <c r="Q45" s="1649"/>
      <c r="R45" s="1649"/>
      <c r="S45" s="1649"/>
      <c r="T45" s="1649"/>
      <c r="U45" s="1649"/>
      <c r="V45" s="1649"/>
      <c r="W45" s="1649"/>
      <c r="X45" s="1649"/>
      <c r="Y45" s="1650"/>
      <c r="Z45" s="1651"/>
      <c r="AA45" s="1652"/>
      <c r="AB45" s="1652"/>
      <c r="AC45" s="1652"/>
      <c r="AD45" s="1652"/>
      <c r="AE45" s="1652"/>
      <c r="AF45" s="1652"/>
      <c r="AG45" s="1652"/>
      <c r="AH45" s="1652"/>
      <c r="AI45" s="1652"/>
      <c r="AJ45" s="1653"/>
    </row>
    <row r="46" spans="1:36" ht="9.9499999999999993" customHeight="1">
      <c r="A46" s="1637"/>
      <c r="B46" s="1642"/>
      <c r="C46" s="1643"/>
      <c r="D46" s="1643"/>
      <c r="E46" s="1643"/>
      <c r="F46" s="1643"/>
      <c r="G46" s="1643"/>
      <c r="H46" s="1643"/>
      <c r="I46" s="1644"/>
      <c r="J46" s="1654"/>
      <c r="K46" s="1655"/>
      <c r="L46" s="1656"/>
      <c r="M46" s="1657"/>
      <c r="N46" s="1661" t="s">
        <v>817</v>
      </c>
      <c r="O46" s="1661"/>
      <c r="P46" s="1661"/>
      <c r="Q46" s="274"/>
      <c r="R46" s="1661" t="s">
        <v>818</v>
      </c>
      <c r="S46" s="1661"/>
      <c r="T46" s="1661"/>
      <c r="U46" s="274"/>
      <c r="V46" s="1661" t="s">
        <v>819</v>
      </c>
      <c r="W46" s="1661"/>
      <c r="X46" s="1661"/>
      <c r="Y46" s="1662"/>
      <c r="Z46" s="1663" t="s">
        <v>820</v>
      </c>
      <c r="AA46" s="1664"/>
      <c r="AB46" s="1659"/>
      <c r="AC46" s="1659"/>
      <c r="AD46" s="1658" t="s">
        <v>150</v>
      </c>
      <c r="AE46" s="1659"/>
      <c r="AF46" s="1659"/>
      <c r="AG46" s="1658" t="s">
        <v>821</v>
      </c>
      <c r="AH46" s="1659"/>
      <c r="AI46" s="1659"/>
      <c r="AJ46" s="1660" t="s">
        <v>608</v>
      </c>
    </row>
    <row r="47" spans="1:36" ht="9.9499999999999993" customHeight="1">
      <c r="A47" s="1637"/>
      <c r="B47" s="1642"/>
      <c r="C47" s="1643"/>
      <c r="D47" s="1643"/>
      <c r="E47" s="1643"/>
      <c r="F47" s="1643"/>
      <c r="G47" s="1643"/>
      <c r="H47" s="1643"/>
      <c r="I47" s="1644"/>
      <c r="J47" s="1654"/>
      <c r="K47" s="1655"/>
      <c r="L47" s="1656"/>
      <c r="M47" s="1657"/>
      <c r="N47" s="1661"/>
      <c r="O47" s="1661"/>
      <c r="P47" s="1661"/>
      <c r="Q47" s="274"/>
      <c r="R47" s="1661"/>
      <c r="S47" s="1661"/>
      <c r="T47" s="1661"/>
      <c r="U47" s="274"/>
      <c r="V47" s="1661"/>
      <c r="W47" s="1661"/>
      <c r="X47" s="1661"/>
      <c r="Y47" s="1662"/>
      <c r="Z47" s="1665"/>
      <c r="AA47" s="1664"/>
      <c r="AB47" s="1659"/>
      <c r="AC47" s="1659"/>
      <c r="AD47" s="1658"/>
      <c r="AE47" s="1659"/>
      <c r="AF47" s="1659"/>
      <c r="AG47" s="1658"/>
      <c r="AH47" s="1659"/>
      <c r="AI47" s="1659"/>
      <c r="AJ47" s="1660"/>
    </row>
    <row r="48" spans="1:36" ht="3" customHeight="1">
      <c r="A48" s="1637"/>
      <c r="B48" s="1645"/>
      <c r="C48" s="1646"/>
      <c r="D48" s="1646"/>
      <c r="E48" s="1646"/>
      <c r="F48" s="1646"/>
      <c r="G48" s="1646"/>
      <c r="H48" s="1646"/>
      <c r="I48" s="1647"/>
      <c r="J48" s="275"/>
      <c r="K48" s="276"/>
      <c r="L48" s="277"/>
      <c r="M48" s="1631"/>
      <c r="N48" s="1632"/>
      <c r="O48" s="1632"/>
      <c r="P48" s="1632"/>
      <c r="Q48" s="1632"/>
      <c r="R48" s="1632"/>
      <c r="S48" s="1632"/>
      <c r="T48" s="1632"/>
      <c r="U48" s="1632"/>
      <c r="V48" s="1632"/>
      <c r="W48" s="1632"/>
      <c r="X48" s="1632"/>
      <c r="Y48" s="1633"/>
      <c r="Z48" s="1631"/>
      <c r="AA48" s="1632"/>
      <c r="AB48" s="1632"/>
      <c r="AC48" s="1632"/>
      <c r="AD48" s="1632"/>
      <c r="AE48" s="1632"/>
      <c r="AF48" s="1632"/>
      <c r="AG48" s="1632"/>
      <c r="AH48" s="1632"/>
      <c r="AI48" s="1632"/>
      <c r="AJ48" s="1635"/>
    </row>
    <row r="49" spans="1:36" ht="3" customHeight="1">
      <c r="A49" s="1637"/>
      <c r="B49" s="1639" t="s">
        <v>825</v>
      </c>
      <c r="C49" s="1640"/>
      <c r="D49" s="1640"/>
      <c r="E49" s="1640"/>
      <c r="F49" s="1640"/>
      <c r="G49" s="1640"/>
      <c r="H49" s="1640"/>
      <c r="I49" s="1641"/>
      <c r="J49" s="271"/>
      <c r="K49" s="272"/>
      <c r="L49" s="273"/>
      <c r="M49" s="1648"/>
      <c r="N49" s="1649"/>
      <c r="O49" s="1649"/>
      <c r="P49" s="1649"/>
      <c r="Q49" s="1649"/>
      <c r="R49" s="1649"/>
      <c r="S49" s="1649"/>
      <c r="T49" s="1649"/>
      <c r="U49" s="1649"/>
      <c r="V49" s="1649"/>
      <c r="W49" s="1649"/>
      <c r="X49" s="1649"/>
      <c r="Y49" s="1650"/>
      <c r="Z49" s="1651"/>
      <c r="AA49" s="1652"/>
      <c r="AB49" s="1652"/>
      <c r="AC49" s="1652"/>
      <c r="AD49" s="1652"/>
      <c r="AE49" s="1652"/>
      <c r="AF49" s="1652"/>
      <c r="AG49" s="1652"/>
      <c r="AH49" s="1652"/>
      <c r="AI49" s="1652"/>
      <c r="AJ49" s="1653"/>
    </row>
    <row r="50" spans="1:36" ht="9.9499999999999993" customHeight="1">
      <c r="A50" s="1637"/>
      <c r="B50" s="1642"/>
      <c r="C50" s="1643"/>
      <c r="D50" s="1643"/>
      <c r="E50" s="1643"/>
      <c r="F50" s="1643"/>
      <c r="G50" s="1643"/>
      <c r="H50" s="1643"/>
      <c r="I50" s="1644"/>
      <c r="J50" s="1654"/>
      <c r="K50" s="1655"/>
      <c r="L50" s="1656"/>
      <c r="M50" s="1657"/>
      <c r="N50" s="1661" t="s">
        <v>817</v>
      </c>
      <c r="O50" s="1661"/>
      <c r="P50" s="1661"/>
      <c r="Q50" s="274"/>
      <c r="R50" s="1661" t="s">
        <v>818</v>
      </c>
      <c r="S50" s="1661"/>
      <c r="T50" s="1661"/>
      <c r="U50" s="274"/>
      <c r="V50" s="1661" t="s">
        <v>819</v>
      </c>
      <c r="W50" s="1661"/>
      <c r="X50" s="1661"/>
      <c r="Y50" s="1662"/>
      <c r="Z50" s="1663" t="s">
        <v>820</v>
      </c>
      <c r="AA50" s="1664"/>
      <c r="AB50" s="1659"/>
      <c r="AC50" s="1659"/>
      <c r="AD50" s="1658" t="s">
        <v>150</v>
      </c>
      <c r="AE50" s="1659"/>
      <c r="AF50" s="1659"/>
      <c r="AG50" s="1658" t="s">
        <v>821</v>
      </c>
      <c r="AH50" s="1659"/>
      <c r="AI50" s="1659"/>
      <c r="AJ50" s="1660" t="s">
        <v>608</v>
      </c>
    </row>
    <row r="51" spans="1:36" ht="9.9499999999999993" customHeight="1">
      <c r="A51" s="1637"/>
      <c r="B51" s="1642"/>
      <c r="C51" s="1643"/>
      <c r="D51" s="1643"/>
      <c r="E51" s="1643"/>
      <c r="F51" s="1643"/>
      <c r="G51" s="1643"/>
      <c r="H51" s="1643"/>
      <c r="I51" s="1644"/>
      <c r="J51" s="1654"/>
      <c r="K51" s="1655"/>
      <c r="L51" s="1656"/>
      <c r="M51" s="1657"/>
      <c r="N51" s="1661"/>
      <c r="O51" s="1661"/>
      <c r="P51" s="1661"/>
      <c r="Q51" s="274"/>
      <c r="R51" s="1661"/>
      <c r="S51" s="1661"/>
      <c r="T51" s="1661"/>
      <c r="U51" s="274"/>
      <c r="V51" s="1661"/>
      <c r="W51" s="1661"/>
      <c r="X51" s="1661"/>
      <c r="Y51" s="1662"/>
      <c r="Z51" s="1665"/>
      <c r="AA51" s="1664"/>
      <c r="AB51" s="1659"/>
      <c r="AC51" s="1659"/>
      <c r="AD51" s="1658"/>
      <c r="AE51" s="1659"/>
      <c r="AF51" s="1659"/>
      <c r="AG51" s="1658"/>
      <c r="AH51" s="1659"/>
      <c r="AI51" s="1659"/>
      <c r="AJ51" s="1660"/>
    </row>
    <row r="52" spans="1:36" ht="3" customHeight="1">
      <c r="A52" s="1637"/>
      <c r="B52" s="1645"/>
      <c r="C52" s="1646"/>
      <c r="D52" s="1646"/>
      <c r="E52" s="1646"/>
      <c r="F52" s="1646"/>
      <c r="G52" s="1646"/>
      <c r="H52" s="1646"/>
      <c r="I52" s="1647"/>
      <c r="J52" s="275"/>
      <c r="K52" s="276"/>
      <c r="L52" s="277"/>
      <c r="M52" s="1631"/>
      <c r="N52" s="1632"/>
      <c r="O52" s="1632"/>
      <c r="P52" s="1632"/>
      <c r="Q52" s="1632"/>
      <c r="R52" s="1632"/>
      <c r="S52" s="1632"/>
      <c r="T52" s="1632"/>
      <c r="U52" s="1632"/>
      <c r="V52" s="1632"/>
      <c r="W52" s="1632"/>
      <c r="X52" s="1632"/>
      <c r="Y52" s="1633"/>
      <c r="Z52" s="1631"/>
      <c r="AA52" s="1632"/>
      <c r="AB52" s="1632"/>
      <c r="AC52" s="1632"/>
      <c r="AD52" s="1632"/>
      <c r="AE52" s="1632"/>
      <c r="AF52" s="1632"/>
      <c r="AG52" s="1632"/>
      <c r="AH52" s="1632"/>
      <c r="AI52" s="1632"/>
      <c r="AJ52" s="1635"/>
    </row>
    <row r="53" spans="1:36" ht="3" customHeight="1">
      <c r="A53" s="1637"/>
      <c r="B53" s="1639" t="s">
        <v>826</v>
      </c>
      <c r="C53" s="1640"/>
      <c r="D53" s="1640"/>
      <c r="E53" s="1640"/>
      <c r="F53" s="1640"/>
      <c r="G53" s="1640"/>
      <c r="H53" s="1640"/>
      <c r="I53" s="1641"/>
      <c r="J53" s="271"/>
      <c r="K53" s="272"/>
      <c r="L53" s="273"/>
      <c r="M53" s="1648"/>
      <c r="N53" s="1649"/>
      <c r="O53" s="1649"/>
      <c r="P53" s="1649"/>
      <c r="Q53" s="1649"/>
      <c r="R53" s="1649"/>
      <c r="S53" s="1649"/>
      <c r="T53" s="1649"/>
      <c r="U53" s="1649"/>
      <c r="V53" s="1649"/>
      <c r="W53" s="1649"/>
      <c r="X53" s="1649"/>
      <c r="Y53" s="1650"/>
      <c r="Z53" s="1651"/>
      <c r="AA53" s="1652"/>
      <c r="AB53" s="1652"/>
      <c r="AC53" s="1652"/>
      <c r="AD53" s="1652"/>
      <c r="AE53" s="1652"/>
      <c r="AF53" s="1652"/>
      <c r="AG53" s="1652"/>
      <c r="AH53" s="1652"/>
      <c r="AI53" s="1652"/>
      <c r="AJ53" s="1653"/>
    </row>
    <row r="54" spans="1:36" ht="9.9499999999999993" customHeight="1">
      <c r="A54" s="1637"/>
      <c r="B54" s="1642"/>
      <c r="C54" s="1643"/>
      <c r="D54" s="1643"/>
      <c r="E54" s="1643"/>
      <c r="F54" s="1643"/>
      <c r="G54" s="1643"/>
      <c r="H54" s="1643"/>
      <c r="I54" s="1644"/>
      <c r="J54" s="1654"/>
      <c r="K54" s="1655"/>
      <c r="L54" s="1656"/>
      <c r="M54" s="1657"/>
      <c r="N54" s="1661" t="s">
        <v>817</v>
      </c>
      <c r="O54" s="1661"/>
      <c r="P54" s="1661"/>
      <c r="Q54" s="274"/>
      <c r="R54" s="1661" t="s">
        <v>818</v>
      </c>
      <c r="S54" s="1661"/>
      <c r="T54" s="1661"/>
      <c r="U54" s="274"/>
      <c r="V54" s="1661" t="s">
        <v>819</v>
      </c>
      <c r="W54" s="1661"/>
      <c r="X54" s="1661"/>
      <c r="Y54" s="1662"/>
      <c r="Z54" s="1663" t="s">
        <v>820</v>
      </c>
      <c r="AA54" s="1664"/>
      <c r="AB54" s="1659"/>
      <c r="AC54" s="1659"/>
      <c r="AD54" s="1658" t="s">
        <v>150</v>
      </c>
      <c r="AE54" s="1659"/>
      <c r="AF54" s="1659"/>
      <c r="AG54" s="1658" t="s">
        <v>821</v>
      </c>
      <c r="AH54" s="1659"/>
      <c r="AI54" s="1659"/>
      <c r="AJ54" s="1660" t="s">
        <v>608</v>
      </c>
    </row>
    <row r="55" spans="1:36" ht="9.9499999999999993" customHeight="1">
      <c r="A55" s="1637"/>
      <c r="B55" s="1642"/>
      <c r="C55" s="1643"/>
      <c r="D55" s="1643"/>
      <c r="E55" s="1643"/>
      <c r="F55" s="1643"/>
      <c r="G55" s="1643"/>
      <c r="H55" s="1643"/>
      <c r="I55" s="1644"/>
      <c r="J55" s="1654"/>
      <c r="K55" s="1655"/>
      <c r="L55" s="1656"/>
      <c r="M55" s="1657"/>
      <c r="N55" s="1661"/>
      <c r="O55" s="1661"/>
      <c r="P55" s="1661"/>
      <c r="Q55" s="274"/>
      <c r="R55" s="1661"/>
      <c r="S55" s="1661"/>
      <c r="T55" s="1661"/>
      <c r="U55" s="274"/>
      <c r="V55" s="1661"/>
      <c r="W55" s="1661"/>
      <c r="X55" s="1661"/>
      <c r="Y55" s="1662"/>
      <c r="Z55" s="1665"/>
      <c r="AA55" s="1664"/>
      <c r="AB55" s="1659"/>
      <c r="AC55" s="1659"/>
      <c r="AD55" s="1658"/>
      <c r="AE55" s="1659"/>
      <c r="AF55" s="1659"/>
      <c r="AG55" s="1658"/>
      <c r="AH55" s="1659"/>
      <c r="AI55" s="1659"/>
      <c r="AJ55" s="1660"/>
    </row>
    <row r="56" spans="1:36" ht="3" customHeight="1">
      <c r="A56" s="1637"/>
      <c r="B56" s="1645"/>
      <c r="C56" s="1646"/>
      <c r="D56" s="1646"/>
      <c r="E56" s="1646"/>
      <c r="F56" s="1646"/>
      <c r="G56" s="1646"/>
      <c r="H56" s="1646"/>
      <c r="I56" s="1647"/>
      <c r="J56" s="275"/>
      <c r="K56" s="276"/>
      <c r="L56" s="277"/>
      <c r="M56" s="1631"/>
      <c r="N56" s="1632"/>
      <c r="O56" s="1632"/>
      <c r="P56" s="1632"/>
      <c r="Q56" s="1632"/>
      <c r="R56" s="1632"/>
      <c r="S56" s="1632"/>
      <c r="T56" s="1632"/>
      <c r="U56" s="1632"/>
      <c r="V56" s="1632"/>
      <c r="W56" s="1632"/>
      <c r="X56" s="1632"/>
      <c r="Y56" s="1633"/>
      <c r="Z56" s="1631"/>
      <c r="AA56" s="1632"/>
      <c r="AB56" s="1632"/>
      <c r="AC56" s="1632"/>
      <c r="AD56" s="1632"/>
      <c r="AE56" s="1632"/>
      <c r="AF56" s="1632"/>
      <c r="AG56" s="1632"/>
      <c r="AH56" s="1632"/>
      <c r="AI56" s="1632"/>
      <c r="AJ56" s="1635"/>
    </row>
    <row r="57" spans="1:36" ht="3" customHeight="1">
      <c r="A57" s="1637"/>
      <c r="B57" s="1639" t="s">
        <v>827</v>
      </c>
      <c r="C57" s="1640"/>
      <c r="D57" s="1640"/>
      <c r="E57" s="1640"/>
      <c r="F57" s="1640"/>
      <c r="G57" s="1640"/>
      <c r="H57" s="1640"/>
      <c r="I57" s="1641"/>
      <c r="J57" s="271"/>
      <c r="K57" s="272"/>
      <c r="L57" s="273"/>
      <c r="M57" s="1648"/>
      <c r="N57" s="1649"/>
      <c r="O57" s="1649"/>
      <c r="P57" s="1649"/>
      <c r="Q57" s="1649"/>
      <c r="R57" s="1649"/>
      <c r="S57" s="1649"/>
      <c r="T57" s="1649"/>
      <c r="U57" s="1649"/>
      <c r="V57" s="1649"/>
      <c r="W57" s="1649"/>
      <c r="X57" s="1649"/>
      <c r="Y57" s="1650"/>
      <c r="Z57" s="1651"/>
      <c r="AA57" s="1652"/>
      <c r="AB57" s="1652"/>
      <c r="AC57" s="1652"/>
      <c r="AD57" s="1652"/>
      <c r="AE57" s="1652"/>
      <c r="AF57" s="1652"/>
      <c r="AG57" s="1652"/>
      <c r="AH57" s="1652"/>
      <c r="AI57" s="1652"/>
      <c r="AJ57" s="1653"/>
    </row>
    <row r="58" spans="1:36" ht="9.9499999999999993" customHeight="1">
      <c r="A58" s="1637"/>
      <c r="B58" s="1642"/>
      <c r="C58" s="1643"/>
      <c r="D58" s="1643"/>
      <c r="E58" s="1643"/>
      <c r="F58" s="1643"/>
      <c r="G58" s="1643"/>
      <c r="H58" s="1643"/>
      <c r="I58" s="1644"/>
      <c r="J58" s="1654"/>
      <c r="K58" s="1655"/>
      <c r="L58" s="1656"/>
      <c r="M58" s="1657"/>
      <c r="N58" s="1661" t="s">
        <v>817</v>
      </c>
      <c r="O58" s="1661"/>
      <c r="P58" s="1661"/>
      <c r="Q58" s="274"/>
      <c r="R58" s="1661" t="s">
        <v>818</v>
      </c>
      <c r="S58" s="1661"/>
      <c r="T58" s="1661"/>
      <c r="U58" s="274"/>
      <c r="V58" s="1661" t="s">
        <v>819</v>
      </c>
      <c r="W58" s="1661"/>
      <c r="X58" s="1661"/>
      <c r="Y58" s="1662"/>
      <c r="Z58" s="1663" t="s">
        <v>820</v>
      </c>
      <c r="AA58" s="1664"/>
      <c r="AB58" s="1659"/>
      <c r="AC58" s="1659"/>
      <c r="AD58" s="1658" t="s">
        <v>150</v>
      </c>
      <c r="AE58" s="1659"/>
      <c r="AF58" s="1659"/>
      <c r="AG58" s="1658" t="s">
        <v>821</v>
      </c>
      <c r="AH58" s="1659"/>
      <c r="AI58" s="1659"/>
      <c r="AJ58" s="1660" t="s">
        <v>608</v>
      </c>
    </row>
    <row r="59" spans="1:36" ht="9.9499999999999993" customHeight="1">
      <c r="A59" s="1637"/>
      <c r="B59" s="1642"/>
      <c r="C59" s="1643"/>
      <c r="D59" s="1643"/>
      <c r="E59" s="1643"/>
      <c r="F59" s="1643"/>
      <c r="G59" s="1643"/>
      <c r="H59" s="1643"/>
      <c r="I59" s="1644"/>
      <c r="J59" s="1654"/>
      <c r="K59" s="1655"/>
      <c r="L59" s="1656"/>
      <c r="M59" s="1657"/>
      <c r="N59" s="1661"/>
      <c r="O59" s="1661"/>
      <c r="P59" s="1661"/>
      <c r="Q59" s="274"/>
      <c r="R59" s="1661"/>
      <c r="S59" s="1661"/>
      <c r="T59" s="1661"/>
      <c r="U59" s="274"/>
      <c r="V59" s="1661"/>
      <c r="W59" s="1661"/>
      <c r="X59" s="1661"/>
      <c r="Y59" s="1662"/>
      <c r="Z59" s="1665"/>
      <c r="AA59" s="1664"/>
      <c r="AB59" s="1659"/>
      <c r="AC59" s="1659"/>
      <c r="AD59" s="1658"/>
      <c r="AE59" s="1659"/>
      <c r="AF59" s="1659"/>
      <c r="AG59" s="1658"/>
      <c r="AH59" s="1659"/>
      <c r="AI59" s="1659"/>
      <c r="AJ59" s="1660"/>
    </row>
    <row r="60" spans="1:36" ht="3" customHeight="1">
      <c r="A60" s="1638"/>
      <c r="B60" s="1645"/>
      <c r="C60" s="1646"/>
      <c r="D60" s="1646"/>
      <c r="E60" s="1646"/>
      <c r="F60" s="1646"/>
      <c r="G60" s="1646"/>
      <c r="H60" s="1646"/>
      <c r="I60" s="1647"/>
      <c r="J60" s="275"/>
      <c r="K60" s="276"/>
      <c r="L60" s="277"/>
      <c r="M60" s="1631"/>
      <c r="N60" s="1632"/>
      <c r="O60" s="1632"/>
      <c r="P60" s="1632"/>
      <c r="Q60" s="1632"/>
      <c r="R60" s="1632"/>
      <c r="S60" s="1632"/>
      <c r="T60" s="1632"/>
      <c r="U60" s="1632"/>
      <c r="V60" s="1632"/>
      <c r="W60" s="1632"/>
      <c r="X60" s="1632"/>
      <c r="Y60" s="1633"/>
      <c r="Z60" s="1631"/>
      <c r="AA60" s="1632"/>
      <c r="AB60" s="1632"/>
      <c r="AC60" s="1632"/>
      <c r="AD60" s="1632"/>
      <c r="AE60" s="1632"/>
      <c r="AF60" s="1632"/>
      <c r="AG60" s="1632"/>
      <c r="AH60" s="1632"/>
      <c r="AI60" s="1632"/>
      <c r="AJ60" s="1635"/>
    </row>
    <row r="61" spans="1:36" ht="3" customHeight="1">
      <c r="A61" s="1666" t="s">
        <v>828</v>
      </c>
      <c r="B61" s="1639" t="s">
        <v>829</v>
      </c>
      <c r="C61" s="1640"/>
      <c r="D61" s="1640"/>
      <c r="E61" s="1640"/>
      <c r="F61" s="1640"/>
      <c r="G61" s="1640"/>
      <c r="H61" s="1640"/>
      <c r="I61" s="1641"/>
      <c r="J61" s="271"/>
      <c r="K61" s="272"/>
      <c r="L61" s="273"/>
      <c r="M61" s="1648"/>
      <c r="N61" s="1649"/>
      <c r="O61" s="1649"/>
      <c r="P61" s="1649"/>
      <c r="Q61" s="1649"/>
      <c r="R61" s="1649"/>
      <c r="S61" s="1649"/>
      <c r="T61" s="1649"/>
      <c r="U61" s="1649"/>
      <c r="V61" s="1649"/>
      <c r="W61" s="1649"/>
      <c r="X61" s="1649"/>
      <c r="Y61" s="1650"/>
      <c r="Z61" s="1651"/>
      <c r="AA61" s="1652"/>
      <c r="AB61" s="1652"/>
      <c r="AC61" s="1652"/>
      <c r="AD61" s="1652"/>
      <c r="AE61" s="1652"/>
      <c r="AF61" s="1652"/>
      <c r="AG61" s="1652"/>
      <c r="AH61" s="1652"/>
      <c r="AI61" s="1652"/>
      <c r="AJ61" s="1653"/>
    </row>
    <row r="62" spans="1:36" ht="9.9499999999999993" customHeight="1">
      <c r="A62" s="1666"/>
      <c r="B62" s="1642"/>
      <c r="C62" s="1643"/>
      <c r="D62" s="1643"/>
      <c r="E62" s="1643"/>
      <c r="F62" s="1643"/>
      <c r="G62" s="1643"/>
      <c r="H62" s="1643"/>
      <c r="I62" s="1644"/>
      <c r="J62" s="1654"/>
      <c r="K62" s="1655"/>
      <c r="L62" s="1656"/>
      <c r="M62" s="1657"/>
      <c r="N62" s="1661" t="s">
        <v>817</v>
      </c>
      <c r="O62" s="1661"/>
      <c r="P62" s="1661"/>
      <c r="Q62" s="274"/>
      <c r="R62" s="1661" t="s">
        <v>818</v>
      </c>
      <c r="S62" s="1661"/>
      <c r="T62" s="1661"/>
      <c r="U62" s="274"/>
      <c r="V62" s="1661" t="s">
        <v>819</v>
      </c>
      <c r="W62" s="1661"/>
      <c r="X62" s="1661"/>
      <c r="Y62" s="1662"/>
      <c r="Z62" s="1663" t="s">
        <v>820</v>
      </c>
      <c r="AA62" s="1664"/>
      <c r="AB62" s="1659"/>
      <c r="AC62" s="1659"/>
      <c r="AD62" s="1658" t="s">
        <v>150</v>
      </c>
      <c r="AE62" s="1659"/>
      <c r="AF62" s="1659"/>
      <c r="AG62" s="1658" t="s">
        <v>821</v>
      </c>
      <c r="AH62" s="1659"/>
      <c r="AI62" s="1659"/>
      <c r="AJ62" s="1660" t="s">
        <v>608</v>
      </c>
    </row>
    <row r="63" spans="1:36" ht="9.9499999999999993" customHeight="1">
      <c r="A63" s="1666"/>
      <c r="B63" s="1642"/>
      <c r="C63" s="1643"/>
      <c r="D63" s="1643"/>
      <c r="E63" s="1643"/>
      <c r="F63" s="1643"/>
      <c r="G63" s="1643"/>
      <c r="H63" s="1643"/>
      <c r="I63" s="1644"/>
      <c r="J63" s="1654"/>
      <c r="K63" s="1655"/>
      <c r="L63" s="1656"/>
      <c r="M63" s="1657"/>
      <c r="N63" s="1661"/>
      <c r="O63" s="1661"/>
      <c r="P63" s="1661"/>
      <c r="Q63" s="274"/>
      <c r="R63" s="1661"/>
      <c r="S63" s="1661"/>
      <c r="T63" s="1661"/>
      <c r="U63" s="274"/>
      <c r="V63" s="1661"/>
      <c r="W63" s="1661"/>
      <c r="X63" s="1661"/>
      <c r="Y63" s="1662"/>
      <c r="Z63" s="1665"/>
      <c r="AA63" s="1664"/>
      <c r="AB63" s="1659"/>
      <c r="AC63" s="1659"/>
      <c r="AD63" s="1658"/>
      <c r="AE63" s="1659"/>
      <c r="AF63" s="1659"/>
      <c r="AG63" s="1658"/>
      <c r="AH63" s="1659"/>
      <c r="AI63" s="1659"/>
      <c r="AJ63" s="1660"/>
    </row>
    <row r="64" spans="1:36" ht="3" customHeight="1">
      <c r="A64" s="1666"/>
      <c r="B64" s="1645"/>
      <c r="C64" s="1646"/>
      <c r="D64" s="1646"/>
      <c r="E64" s="1646"/>
      <c r="F64" s="1646"/>
      <c r="G64" s="1646"/>
      <c r="H64" s="1646"/>
      <c r="I64" s="1647"/>
      <c r="J64" s="275"/>
      <c r="K64" s="276"/>
      <c r="L64" s="277"/>
      <c r="M64" s="1631"/>
      <c r="N64" s="1632"/>
      <c r="O64" s="1632"/>
      <c r="P64" s="1632"/>
      <c r="Q64" s="1632"/>
      <c r="R64" s="1632"/>
      <c r="S64" s="1632"/>
      <c r="T64" s="1632"/>
      <c r="U64" s="1632"/>
      <c r="V64" s="1632"/>
      <c r="W64" s="1632"/>
      <c r="X64" s="1632"/>
      <c r="Y64" s="1633"/>
      <c r="Z64" s="1631"/>
      <c r="AA64" s="1632"/>
      <c r="AB64" s="1632"/>
      <c r="AC64" s="1632"/>
      <c r="AD64" s="1632"/>
      <c r="AE64" s="1632"/>
      <c r="AF64" s="1632"/>
      <c r="AG64" s="1632"/>
      <c r="AH64" s="1632"/>
      <c r="AI64" s="1632"/>
      <c r="AJ64" s="1635"/>
    </row>
    <row r="65" spans="1:36" ht="3" customHeight="1">
      <c r="A65" s="1666"/>
      <c r="B65" s="1639" t="s">
        <v>830</v>
      </c>
      <c r="C65" s="1640"/>
      <c r="D65" s="1640"/>
      <c r="E65" s="1640"/>
      <c r="F65" s="1640"/>
      <c r="G65" s="1640"/>
      <c r="H65" s="1640"/>
      <c r="I65" s="1641"/>
      <c r="J65" s="271"/>
      <c r="K65" s="272"/>
      <c r="L65" s="273"/>
      <c r="M65" s="1648"/>
      <c r="N65" s="1649"/>
      <c r="O65" s="1649"/>
      <c r="P65" s="1649"/>
      <c r="Q65" s="1649"/>
      <c r="R65" s="1649"/>
      <c r="S65" s="1649"/>
      <c r="T65" s="1649"/>
      <c r="U65" s="1649"/>
      <c r="V65" s="1649"/>
      <c r="W65" s="1649"/>
      <c r="X65" s="1649"/>
      <c r="Y65" s="1650"/>
      <c r="Z65" s="1651"/>
      <c r="AA65" s="1652"/>
      <c r="AB65" s="1652"/>
      <c r="AC65" s="1652"/>
      <c r="AD65" s="1652"/>
      <c r="AE65" s="1652"/>
      <c r="AF65" s="1652"/>
      <c r="AG65" s="1652"/>
      <c r="AH65" s="1652"/>
      <c r="AI65" s="1652"/>
      <c r="AJ65" s="1653"/>
    </row>
    <row r="66" spans="1:36" ht="9.9499999999999993" customHeight="1">
      <c r="A66" s="1666"/>
      <c r="B66" s="1642"/>
      <c r="C66" s="1643"/>
      <c r="D66" s="1643"/>
      <c r="E66" s="1643"/>
      <c r="F66" s="1643"/>
      <c r="G66" s="1643"/>
      <c r="H66" s="1643"/>
      <c r="I66" s="1644"/>
      <c r="J66" s="1654"/>
      <c r="K66" s="1655"/>
      <c r="L66" s="1656"/>
      <c r="M66" s="1657"/>
      <c r="N66" s="1661" t="s">
        <v>817</v>
      </c>
      <c r="O66" s="1661"/>
      <c r="P66" s="1661"/>
      <c r="Q66" s="274"/>
      <c r="R66" s="1661" t="s">
        <v>818</v>
      </c>
      <c r="S66" s="1661"/>
      <c r="T66" s="1661"/>
      <c r="U66" s="274"/>
      <c r="V66" s="1661" t="s">
        <v>819</v>
      </c>
      <c r="W66" s="1661"/>
      <c r="X66" s="1661"/>
      <c r="Y66" s="1662"/>
      <c r="Z66" s="1663" t="s">
        <v>820</v>
      </c>
      <c r="AA66" s="1664"/>
      <c r="AB66" s="1659"/>
      <c r="AC66" s="1659"/>
      <c r="AD66" s="1658" t="s">
        <v>150</v>
      </c>
      <c r="AE66" s="1659"/>
      <c r="AF66" s="1659"/>
      <c r="AG66" s="1658" t="s">
        <v>821</v>
      </c>
      <c r="AH66" s="1659"/>
      <c r="AI66" s="1659"/>
      <c r="AJ66" s="1660" t="s">
        <v>608</v>
      </c>
    </row>
    <row r="67" spans="1:36" ht="9.9499999999999993" customHeight="1">
      <c r="A67" s="1666"/>
      <c r="B67" s="1642"/>
      <c r="C67" s="1643"/>
      <c r="D67" s="1643"/>
      <c r="E67" s="1643"/>
      <c r="F67" s="1643"/>
      <c r="G67" s="1643"/>
      <c r="H67" s="1643"/>
      <c r="I67" s="1644"/>
      <c r="J67" s="1654"/>
      <c r="K67" s="1655"/>
      <c r="L67" s="1656"/>
      <c r="M67" s="1657"/>
      <c r="N67" s="1661"/>
      <c r="O67" s="1661"/>
      <c r="P67" s="1661"/>
      <c r="Q67" s="274"/>
      <c r="R67" s="1661"/>
      <c r="S67" s="1661"/>
      <c r="T67" s="1661"/>
      <c r="U67" s="274"/>
      <c r="V67" s="1661"/>
      <c r="W67" s="1661"/>
      <c r="X67" s="1661"/>
      <c r="Y67" s="1662"/>
      <c r="Z67" s="1665"/>
      <c r="AA67" s="1664"/>
      <c r="AB67" s="1659"/>
      <c r="AC67" s="1659"/>
      <c r="AD67" s="1658"/>
      <c r="AE67" s="1659"/>
      <c r="AF67" s="1659"/>
      <c r="AG67" s="1658"/>
      <c r="AH67" s="1659"/>
      <c r="AI67" s="1659"/>
      <c r="AJ67" s="1660"/>
    </row>
    <row r="68" spans="1:36" ht="3" customHeight="1">
      <c r="A68" s="1666"/>
      <c r="B68" s="1645"/>
      <c r="C68" s="1646"/>
      <c r="D68" s="1646"/>
      <c r="E68" s="1646"/>
      <c r="F68" s="1646"/>
      <c r="G68" s="1646"/>
      <c r="H68" s="1646"/>
      <c r="I68" s="1647"/>
      <c r="J68" s="275"/>
      <c r="K68" s="276"/>
      <c r="L68" s="277"/>
      <c r="M68" s="1631"/>
      <c r="N68" s="1632"/>
      <c r="O68" s="1632"/>
      <c r="P68" s="1632"/>
      <c r="Q68" s="1632"/>
      <c r="R68" s="1632"/>
      <c r="S68" s="1632"/>
      <c r="T68" s="1632"/>
      <c r="U68" s="1632"/>
      <c r="V68" s="1632"/>
      <c r="W68" s="1632"/>
      <c r="X68" s="1632"/>
      <c r="Y68" s="1633"/>
      <c r="Z68" s="1631"/>
      <c r="AA68" s="1632"/>
      <c r="AB68" s="1632"/>
      <c r="AC68" s="1632"/>
      <c r="AD68" s="1632"/>
      <c r="AE68" s="1632"/>
      <c r="AF68" s="1632"/>
      <c r="AG68" s="1632"/>
      <c r="AH68" s="1632"/>
      <c r="AI68" s="1632"/>
      <c r="AJ68" s="1635"/>
    </row>
    <row r="69" spans="1:36" ht="3" customHeight="1">
      <c r="A69" s="1666"/>
      <c r="B69" s="1639" t="s">
        <v>831</v>
      </c>
      <c r="C69" s="1640"/>
      <c r="D69" s="1640"/>
      <c r="E69" s="1640"/>
      <c r="F69" s="1640"/>
      <c r="G69" s="1640"/>
      <c r="H69" s="1640"/>
      <c r="I69" s="1641"/>
      <c r="J69" s="271"/>
      <c r="K69" s="272"/>
      <c r="L69" s="273"/>
      <c r="M69" s="1648"/>
      <c r="N69" s="1649"/>
      <c r="O69" s="1649"/>
      <c r="P69" s="1649"/>
      <c r="Q69" s="1649"/>
      <c r="R69" s="1649"/>
      <c r="S69" s="1649"/>
      <c r="T69" s="1649"/>
      <c r="U69" s="1649"/>
      <c r="V69" s="1649"/>
      <c r="W69" s="1649"/>
      <c r="X69" s="1649"/>
      <c r="Y69" s="1650"/>
      <c r="Z69" s="1651"/>
      <c r="AA69" s="1652"/>
      <c r="AB69" s="1652"/>
      <c r="AC69" s="1652"/>
      <c r="AD69" s="1652"/>
      <c r="AE69" s="1652"/>
      <c r="AF69" s="1652"/>
      <c r="AG69" s="1652"/>
      <c r="AH69" s="1652"/>
      <c r="AI69" s="1652"/>
      <c r="AJ69" s="1653"/>
    </row>
    <row r="70" spans="1:36" ht="9.9499999999999993" customHeight="1">
      <c r="A70" s="1666"/>
      <c r="B70" s="1642"/>
      <c r="C70" s="1643"/>
      <c r="D70" s="1643"/>
      <c r="E70" s="1643"/>
      <c r="F70" s="1643"/>
      <c r="G70" s="1643"/>
      <c r="H70" s="1643"/>
      <c r="I70" s="1644"/>
      <c r="J70" s="1654"/>
      <c r="K70" s="1655"/>
      <c r="L70" s="1656"/>
      <c r="M70" s="1657"/>
      <c r="N70" s="1661" t="s">
        <v>817</v>
      </c>
      <c r="O70" s="1661"/>
      <c r="P70" s="1661"/>
      <c r="Q70" s="274"/>
      <c r="R70" s="1661" t="s">
        <v>818</v>
      </c>
      <c r="S70" s="1661"/>
      <c r="T70" s="1661"/>
      <c r="U70" s="274"/>
      <c r="V70" s="1661" t="s">
        <v>819</v>
      </c>
      <c r="W70" s="1661"/>
      <c r="X70" s="1661"/>
      <c r="Y70" s="1662"/>
      <c r="Z70" s="1663" t="s">
        <v>820</v>
      </c>
      <c r="AA70" s="1664"/>
      <c r="AB70" s="1659"/>
      <c r="AC70" s="1659"/>
      <c r="AD70" s="1658" t="s">
        <v>150</v>
      </c>
      <c r="AE70" s="1659"/>
      <c r="AF70" s="1659"/>
      <c r="AG70" s="1658" t="s">
        <v>821</v>
      </c>
      <c r="AH70" s="1659"/>
      <c r="AI70" s="1659"/>
      <c r="AJ70" s="1660" t="s">
        <v>608</v>
      </c>
    </row>
    <row r="71" spans="1:36" ht="9.9499999999999993" customHeight="1">
      <c r="A71" s="1666"/>
      <c r="B71" s="1642"/>
      <c r="C71" s="1643"/>
      <c r="D71" s="1643"/>
      <c r="E71" s="1643"/>
      <c r="F71" s="1643"/>
      <c r="G71" s="1643"/>
      <c r="H71" s="1643"/>
      <c r="I71" s="1644"/>
      <c r="J71" s="1654"/>
      <c r="K71" s="1655"/>
      <c r="L71" s="1656"/>
      <c r="M71" s="1657"/>
      <c r="N71" s="1661"/>
      <c r="O71" s="1661"/>
      <c r="P71" s="1661"/>
      <c r="Q71" s="274"/>
      <c r="R71" s="1661"/>
      <c r="S71" s="1661"/>
      <c r="T71" s="1661"/>
      <c r="U71" s="274"/>
      <c r="V71" s="1661"/>
      <c r="W71" s="1661"/>
      <c r="X71" s="1661"/>
      <c r="Y71" s="1662"/>
      <c r="Z71" s="1665"/>
      <c r="AA71" s="1664"/>
      <c r="AB71" s="1659"/>
      <c r="AC71" s="1659"/>
      <c r="AD71" s="1658"/>
      <c r="AE71" s="1659"/>
      <c r="AF71" s="1659"/>
      <c r="AG71" s="1658"/>
      <c r="AH71" s="1659"/>
      <c r="AI71" s="1659"/>
      <c r="AJ71" s="1660"/>
    </row>
    <row r="72" spans="1:36" ht="3" customHeight="1">
      <c r="A72" s="1666"/>
      <c r="B72" s="1645"/>
      <c r="C72" s="1646"/>
      <c r="D72" s="1646"/>
      <c r="E72" s="1646"/>
      <c r="F72" s="1646"/>
      <c r="G72" s="1646"/>
      <c r="H72" s="1646"/>
      <c r="I72" s="1647"/>
      <c r="J72" s="275"/>
      <c r="K72" s="276"/>
      <c r="L72" s="277"/>
      <c r="M72" s="1631"/>
      <c r="N72" s="1632"/>
      <c r="O72" s="1632"/>
      <c r="P72" s="1632"/>
      <c r="Q72" s="1632"/>
      <c r="R72" s="1632"/>
      <c r="S72" s="1632"/>
      <c r="T72" s="1632"/>
      <c r="U72" s="1632"/>
      <c r="V72" s="1632"/>
      <c r="W72" s="1632"/>
      <c r="X72" s="1632"/>
      <c r="Y72" s="1633"/>
      <c r="Z72" s="1631"/>
      <c r="AA72" s="1632"/>
      <c r="AB72" s="1632"/>
      <c r="AC72" s="1632"/>
      <c r="AD72" s="1632"/>
      <c r="AE72" s="1632"/>
      <c r="AF72" s="1632"/>
      <c r="AG72" s="1632"/>
      <c r="AH72" s="1632"/>
      <c r="AI72" s="1632"/>
      <c r="AJ72" s="1635"/>
    </row>
    <row r="73" spans="1:36" ht="3" customHeight="1">
      <c r="A73" s="1666"/>
      <c r="B73" s="1639" t="s">
        <v>101</v>
      </c>
      <c r="C73" s="1640"/>
      <c r="D73" s="1640"/>
      <c r="E73" s="1640"/>
      <c r="F73" s="1640"/>
      <c r="G73" s="1640"/>
      <c r="H73" s="1640"/>
      <c r="I73" s="1641"/>
      <c r="J73" s="271"/>
      <c r="K73" s="272"/>
      <c r="L73" s="273"/>
      <c r="M73" s="1648"/>
      <c r="N73" s="1649"/>
      <c r="O73" s="1649"/>
      <c r="P73" s="1649"/>
      <c r="Q73" s="1649"/>
      <c r="R73" s="1649"/>
      <c r="S73" s="1649"/>
      <c r="T73" s="1649"/>
      <c r="U73" s="1649"/>
      <c r="V73" s="1649"/>
      <c r="W73" s="1649"/>
      <c r="X73" s="1649"/>
      <c r="Y73" s="1650"/>
      <c r="Z73" s="1651"/>
      <c r="AA73" s="1652"/>
      <c r="AB73" s="1652"/>
      <c r="AC73" s="1652"/>
      <c r="AD73" s="1652"/>
      <c r="AE73" s="1652"/>
      <c r="AF73" s="1652"/>
      <c r="AG73" s="1652"/>
      <c r="AH73" s="1652"/>
      <c r="AI73" s="1652"/>
      <c r="AJ73" s="1653"/>
    </row>
    <row r="74" spans="1:36" ht="9.9499999999999993" customHeight="1">
      <c r="A74" s="1666"/>
      <c r="B74" s="1642"/>
      <c r="C74" s="1643"/>
      <c r="D74" s="1643"/>
      <c r="E74" s="1643"/>
      <c r="F74" s="1643"/>
      <c r="G74" s="1643"/>
      <c r="H74" s="1643"/>
      <c r="I74" s="1644"/>
      <c r="J74" s="1654"/>
      <c r="K74" s="1655"/>
      <c r="L74" s="1656"/>
      <c r="M74" s="1657"/>
      <c r="N74" s="1661" t="s">
        <v>817</v>
      </c>
      <c r="O74" s="1661"/>
      <c r="P74" s="1661"/>
      <c r="Q74" s="274"/>
      <c r="R74" s="1661" t="s">
        <v>818</v>
      </c>
      <c r="S74" s="1661"/>
      <c r="T74" s="1661"/>
      <c r="U74" s="274"/>
      <c r="V74" s="1661" t="s">
        <v>819</v>
      </c>
      <c r="W74" s="1661"/>
      <c r="X74" s="1661"/>
      <c r="Y74" s="1662"/>
      <c r="Z74" s="1663" t="s">
        <v>820</v>
      </c>
      <c r="AA74" s="1664"/>
      <c r="AB74" s="1659"/>
      <c r="AC74" s="1659"/>
      <c r="AD74" s="1658" t="s">
        <v>150</v>
      </c>
      <c r="AE74" s="1659"/>
      <c r="AF74" s="1659"/>
      <c r="AG74" s="1658" t="s">
        <v>821</v>
      </c>
      <c r="AH74" s="1659"/>
      <c r="AI74" s="1659"/>
      <c r="AJ74" s="1660" t="s">
        <v>608</v>
      </c>
    </row>
    <row r="75" spans="1:36" ht="9.9499999999999993" customHeight="1">
      <c r="A75" s="1666"/>
      <c r="B75" s="1642"/>
      <c r="C75" s="1643"/>
      <c r="D75" s="1643"/>
      <c r="E75" s="1643"/>
      <c r="F75" s="1643"/>
      <c r="G75" s="1643"/>
      <c r="H75" s="1643"/>
      <c r="I75" s="1644"/>
      <c r="J75" s="1654"/>
      <c r="K75" s="1655"/>
      <c r="L75" s="1656"/>
      <c r="M75" s="1657"/>
      <c r="N75" s="1661"/>
      <c r="O75" s="1661"/>
      <c r="P75" s="1661"/>
      <c r="Q75" s="274"/>
      <c r="R75" s="1661"/>
      <c r="S75" s="1661"/>
      <c r="T75" s="1661"/>
      <c r="U75" s="274"/>
      <c r="V75" s="1661"/>
      <c r="W75" s="1661"/>
      <c r="X75" s="1661"/>
      <c r="Y75" s="1662"/>
      <c r="Z75" s="1665"/>
      <c r="AA75" s="1664"/>
      <c r="AB75" s="1659"/>
      <c r="AC75" s="1659"/>
      <c r="AD75" s="1658"/>
      <c r="AE75" s="1659"/>
      <c r="AF75" s="1659"/>
      <c r="AG75" s="1658"/>
      <c r="AH75" s="1659"/>
      <c r="AI75" s="1659"/>
      <c r="AJ75" s="1660"/>
    </row>
    <row r="76" spans="1:36" ht="3" customHeight="1">
      <c r="A76" s="1666"/>
      <c r="B76" s="1645"/>
      <c r="C76" s="1646"/>
      <c r="D76" s="1646"/>
      <c r="E76" s="1646"/>
      <c r="F76" s="1646"/>
      <c r="G76" s="1646"/>
      <c r="H76" s="1646"/>
      <c r="I76" s="1647"/>
      <c r="J76" s="275"/>
      <c r="K76" s="276"/>
      <c r="L76" s="277"/>
      <c r="M76" s="1631"/>
      <c r="N76" s="1632"/>
      <c r="O76" s="1632"/>
      <c r="P76" s="1632"/>
      <c r="Q76" s="1632"/>
      <c r="R76" s="1632"/>
      <c r="S76" s="1632"/>
      <c r="T76" s="1632"/>
      <c r="U76" s="1632"/>
      <c r="V76" s="1632"/>
      <c r="W76" s="1632"/>
      <c r="X76" s="1632"/>
      <c r="Y76" s="1633"/>
      <c r="Z76" s="1631"/>
      <c r="AA76" s="1632"/>
      <c r="AB76" s="1632"/>
      <c r="AC76" s="1632"/>
      <c r="AD76" s="1632"/>
      <c r="AE76" s="1632"/>
      <c r="AF76" s="1632"/>
      <c r="AG76" s="1632"/>
      <c r="AH76" s="1632"/>
      <c r="AI76" s="1632"/>
      <c r="AJ76" s="1635"/>
    </row>
    <row r="77" spans="1:36" ht="3" customHeight="1">
      <c r="A77" s="1666"/>
      <c r="B77" s="1639" t="s">
        <v>832</v>
      </c>
      <c r="C77" s="1640"/>
      <c r="D77" s="1640"/>
      <c r="E77" s="1640"/>
      <c r="F77" s="1640"/>
      <c r="G77" s="1640"/>
      <c r="H77" s="1640"/>
      <c r="I77" s="1641"/>
      <c r="J77" s="271"/>
      <c r="K77" s="272"/>
      <c r="L77" s="273"/>
      <c r="M77" s="1648"/>
      <c r="N77" s="1649"/>
      <c r="O77" s="1649"/>
      <c r="P77" s="1649"/>
      <c r="Q77" s="1649"/>
      <c r="R77" s="1649"/>
      <c r="S77" s="1649"/>
      <c r="T77" s="1649"/>
      <c r="U77" s="1649"/>
      <c r="V77" s="1649"/>
      <c r="W77" s="1649"/>
      <c r="X77" s="1649"/>
      <c r="Y77" s="1650"/>
      <c r="Z77" s="1651"/>
      <c r="AA77" s="1652"/>
      <c r="AB77" s="1652"/>
      <c r="AC77" s="1652"/>
      <c r="AD77" s="1652"/>
      <c r="AE77" s="1652"/>
      <c r="AF77" s="1652"/>
      <c r="AG77" s="1652"/>
      <c r="AH77" s="1652"/>
      <c r="AI77" s="1652"/>
      <c r="AJ77" s="1653"/>
    </row>
    <row r="78" spans="1:36" ht="9.9499999999999993" customHeight="1">
      <c r="A78" s="1666"/>
      <c r="B78" s="1642"/>
      <c r="C78" s="1643"/>
      <c r="D78" s="1643"/>
      <c r="E78" s="1643"/>
      <c r="F78" s="1643"/>
      <c r="G78" s="1643"/>
      <c r="H78" s="1643"/>
      <c r="I78" s="1644"/>
      <c r="J78" s="1654"/>
      <c r="K78" s="1655"/>
      <c r="L78" s="1656"/>
      <c r="M78" s="1657"/>
      <c r="N78" s="1661" t="s">
        <v>817</v>
      </c>
      <c r="O78" s="1661"/>
      <c r="P78" s="1661"/>
      <c r="Q78" s="274"/>
      <c r="R78" s="1661" t="s">
        <v>818</v>
      </c>
      <c r="S78" s="1661"/>
      <c r="T78" s="1661"/>
      <c r="U78" s="274"/>
      <c r="V78" s="1661" t="s">
        <v>819</v>
      </c>
      <c r="W78" s="1661"/>
      <c r="X78" s="1661"/>
      <c r="Y78" s="1662"/>
      <c r="Z78" s="1663" t="s">
        <v>820</v>
      </c>
      <c r="AA78" s="1664"/>
      <c r="AB78" s="1659"/>
      <c r="AC78" s="1659"/>
      <c r="AD78" s="1658" t="s">
        <v>150</v>
      </c>
      <c r="AE78" s="1659"/>
      <c r="AF78" s="1659"/>
      <c r="AG78" s="1658" t="s">
        <v>821</v>
      </c>
      <c r="AH78" s="1659"/>
      <c r="AI78" s="1659"/>
      <c r="AJ78" s="1660" t="s">
        <v>608</v>
      </c>
    </row>
    <row r="79" spans="1:36" ht="9.9499999999999993" customHeight="1">
      <c r="A79" s="1666"/>
      <c r="B79" s="1642"/>
      <c r="C79" s="1643"/>
      <c r="D79" s="1643"/>
      <c r="E79" s="1643"/>
      <c r="F79" s="1643"/>
      <c r="G79" s="1643"/>
      <c r="H79" s="1643"/>
      <c r="I79" s="1644"/>
      <c r="J79" s="1654"/>
      <c r="K79" s="1655"/>
      <c r="L79" s="1656"/>
      <c r="M79" s="1657"/>
      <c r="N79" s="1661"/>
      <c r="O79" s="1661"/>
      <c r="P79" s="1661"/>
      <c r="Q79" s="274"/>
      <c r="R79" s="1661"/>
      <c r="S79" s="1661"/>
      <c r="T79" s="1661"/>
      <c r="U79" s="274"/>
      <c r="V79" s="1661"/>
      <c r="W79" s="1661"/>
      <c r="X79" s="1661"/>
      <c r="Y79" s="1662"/>
      <c r="Z79" s="1665"/>
      <c r="AA79" s="1664"/>
      <c r="AB79" s="1659"/>
      <c r="AC79" s="1659"/>
      <c r="AD79" s="1658"/>
      <c r="AE79" s="1659"/>
      <c r="AF79" s="1659"/>
      <c r="AG79" s="1658"/>
      <c r="AH79" s="1659"/>
      <c r="AI79" s="1659"/>
      <c r="AJ79" s="1660"/>
    </row>
    <row r="80" spans="1:36" ht="3" customHeight="1">
      <c r="A80" s="1666"/>
      <c r="B80" s="1645"/>
      <c r="C80" s="1646"/>
      <c r="D80" s="1646"/>
      <c r="E80" s="1646"/>
      <c r="F80" s="1646"/>
      <c r="G80" s="1646"/>
      <c r="H80" s="1646"/>
      <c r="I80" s="1647"/>
      <c r="J80" s="275"/>
      <c r="K80" s="276"/>
      <c r="L80" s="277"/>
      <c r="M80" s="1631"/>
      <c r="N80" s="1632"/>
      <c r="O80" s="1632"/>
      <c r="P80" s="1632"/>
      <c r="Q80" s="1632"/>
      <c r="R80" s="1632"/>
      <c r="S80" s="1632"/>
      <c r="T80" s="1632"/>
      <c r="U80" s="1632"/>
      <c r="V80" s="1632"/>
      <c r="W80" s="1632"/>
      <c r="X80" s="1632"/>
      <c r="Y80" s="1633"/>
      <c r="Z80" s="1631"/>
      <c r="AA80" s="1632"/>
      <c r="AB80" s="1632"/>
      <c r="AC80" s="1632"/>
      <c r="AD80" s="1632"/>
      <c r="AE80" s="1632"/>
      <c r="AF80" s="1632"/>
      <c r="AG80" s="1632"/>
      <c r="AH80" s="1632"/>
      <c r="AI80" s="1632"/>
      <c r="AJ80" s="1635"/>
    </row>
    <row r="81" spans="1:36" ht="3" customHeight="1">
      <c r="A81" s="1666"/>
      <c r="B81" s="1639" t="s">
        <v>833</v>
      </c>
      <c r="C81" s="1640"/>
      <c r="D81" s="1640"/>
      <c r="E81" s="1640"/>
      <c r="F81" s="1640"/>
      <c r="G81" s="1640"/>
      <c r="H81" s="1640"/>
      <c r="I81" s="1641"/>
      <c r="J81" s="271"/>
      <c r="K81" s="272"/>
      <c r="L81" s="273"/>
      <c r="M81" s="1648"/>
      <c r="N81" s="1649"/>
      <c r="O81" s="1649"/>
      <c r="P81" s="1649"/>
      <c r="Q81" s="1649"/>
      <c r="R81" s="1649"/>
      <c r="S81" s="1649"/>
      <c r="T81" s="1649"/>
      <c r="U81" s="1649"/>
      <c r="V81" s="1649"/>
      <c r="W81" s="1649"/>
      <c r="X81" s="1649"/>
      <c r="Y81" s="1650"/>
      <c r="Z81" s="1651"/>
      <c r="AA81" s="1652"/>
      <c r="AB81" s="1652"/>
      <c r="AC81" s="1652"/>
      <c r="AD81" s="1652"/>
      <c r="AE81" s="1652"/>
      <c r="AF81" s="1652"/>
      <c r="AG81" s="1652"/>
      <c r="AH81" s="1652"/>
      <c r="AI81" s="1652"/>
      <c r="AJ81" s="1653"/>
    </row>
    <row r="82" spans="1:36" ht="9.9499999999999993" customHeight="1">
      <c r="A82" s="1666"/>
      <c r="B82" s="1642"/>
      <c r="C82" s="1643"/>
      <c r="D82" s="1643"/>
      <c r="E82" s="1643"/>
      <c r="F82" s="1643"/>
      <c r="G82" s="1643"/>
      <c r="H82" s="1643"/>
      <c r="I82" s="1644"/>
      <c r="J82" s="1654"/>
      <c r="K82" s="1655"/>
      <c r="L82" s="1656"/>
      <c r="M82" s="1657"/>
      <c r="N82" s="1661" t="s">
        <v>817</v>
      </c>
      <c r="O82" s="1661"/>
      <c r="P82" s="1661"/>
      <c r="Q82" s="274"/>
      <c r="R82" s="1661" t="s">
        <v>818</v>
      </c>
      <c r="S82" s="1661"/>
      <c r="T82" s="1661"/>
      <c r="U82" s="274"/>
      <c r="V82" s="1661" t="s">
        <v>819</v>
      </c>
      <c r="W82" s="1661"/>
      <c r="X82" s="1661"/>
      <c r="Y82" s="1662"/>
      <c r="Z82" s="1663" t="s">
        <v>820</v>
      </c>
      <c r="AA82" s="1664"/>
      <c r="AB82" s="1659"/>
      <c r="AC82" s="1659"/>
      <c r="AD82" s="1658" t="s">
        <v>150</v>
      </c>
      <c r="AE82" s="1659"/>
      <c r="AF82" s="1659"/>
      <c r="AG82" s="1658" t="s">
        <v>821</v>
      </c>
      <c r="AH82" s="1659"/>
      <c r="AI82" s="1659"/>
      <c r="AJ82" s="1660" t="s">
        <v>608</v>
      </c>
    </row>
    <row r="83" spans="1:36" ht="9.9499999999999993" customHeight="1">
      <c r="A83" s="1666"/>
      <c r="B83" s="1642"/>
      <c r="C83" s="1643"/>
      <c r="D83" s="1643"/>
      <c r="E83" s="1643"/>
      <c r="F83" s="1643"/>
      <c r="G83" s="1643"/>
      <c r="H83" s="1643"/>
      <c r="I83" s="1644"/>
      <c r="J83" s="1654"/>
      <c r="K83" s="1655"/>
      <c r="L83" s="1656"/>
      <c r="M83" s="1657"/>
      <c r="N83" s="1661"/>
      <c r="O83" s="1661"/>
      <c r="P83" s="1661"/>
      <c r="Q83" s="274"/>
      <c r="R83" s="1661"/>
      <c r="S83" s="1661"/>
      <c r="T83" s="1661"/>
      <c r="U83" s="274"/>
      <c r="V83" s="1661"/>
      <c r="W83" s="1661"/>
      <c r="X83" s="1661"/>
      <c r="Y83" s="1662"/>
      <c r="Z83" s="1665"/>
      <c r="AA83" s="1664"/>
      <c r="AB83" s="1659"/>
      <c r="AC83" s="1659"/>
      <c r="AD83" s="1658"/>
      <c r="AE83" s="1659"/>
      <c r="AF83" s="1659"/>
      <c r="AG83" s="1658"/>
      <c r="AH83" s="1659"/>
      <c r="AI83" s="1659"/>
      <c r="AJ83" s="1660"/>
    </row>
    <row r="84" spans="1:36" ht="3" customHeight="1">
      <c r="A84" s="1666"/>
      <c r="B84" s="1645"/>
      <c r="C84" s="1646"/>
      <c r="D84" s="1646"/>
      <c r="E84" s="1646"/>
      <c r="F84" s="1646"/>
      <c r="G84" s="1646"/>
      <c r="H84" s="1646"/>
      <c r="I84" s="1647"/>
      <c r="J84" s="275"/>
      <c r="K84" s="276"/>
      <c r="L84" s="277"/>
      <c r="M84" s="1631"/>
      <c r="N84" s="1632"/>
      <c r="O84" s="1632"/>
      <c r="P84" s="1632"/>
      <c r="Q84" s="1632"/>
      <c r="R84" s="1632"/>
      <c r="S84" s="1632"/>
      <c r="T84" s="1632"/>
      <c r="U84" s="1632"/>
      <c r="V84" s="1632"/>
      <c r="W84" s="1632"/>
      <c r="X84" s="1632"/>
      <c r="Y84" s="1633"/>
      <c r="Z84" s="1631"/>
      <c r="AA84" s="1632"/>
      <c r="AB84" s="1632"/>
      <c r="AC84" s="1632"/>
      <c r="AD84" s="1632"/>
      <c r="AE84" s="1632"/>
      <c r="AF84" s="1632"/>
      <c r="AG84" s="1632"/>
      <c r="AH84" s="1632"/>
      <c r="AI84" s="1632"/>
      <c r="AJ84" s="1635"/>
    </row>
    <row r="85" spans="1:36" ht="3" customHeight="1">
      <c r="A85" s="1666"/>
      <c r="B85" s="1639" t="s">
        <v>99</v>
      </c>
      <c r="C85" s="1640"/>
      <c r="D85" s="1640"/>
      <c r="E85" s="1640"/>
      <c r="F85" s="1640"/>
      <c r="G85" s="1640"/>
      <c r="H85" s="1640"/>
      <c r="I85" s="1641"/>
      <c r="J85" s="271"/>
      <c r="K85" s="272"/>
      <c r="L85" s="273"/>
      <c r="M85" s="1648"/>
      <c r="N85" s="1649"/>
      <c r="O85" s="1649"/>
      <c r="P85" s="1649"/>
      <c r="Q85" s="1649"/>
      <c r="R85" s="1649"/>
      <c r="S85" s="1649"/>
      <c r="T85" s="1649"/>
      <c r="U85" s="1649"/>
      <c r="V85" s="1649"/>
      <c r="W85" s="1649"/>
      <c r="X85" s="1649"/>
      <c r="Y85" s="1650"/>
      <c r="Z85" s="1651"/>
      <c r="AA85" s="1652"/>
      <c r="AB85" s="1652"/>
      <c r="AC85" s="1652"/>
      <c r="AD85" s="1652"/>
      <c r="AE85" s="1652"/>
      <c r="AF85" s="1652"/>
      <c r="AG85" s="1652"/>
      <c r="AH85" s="1652"/>
      <c r="AI85" s="1652"/>
      <c r="AJ85" s="1653"/>
    </row>
    <row r="86" spans="1:36" ht="9.9499999999999993" customHeight="1">
      <c r="A86" s="1666"/>
      <c r="B86" s="1642"/>
      <c r="C86" s="1643"/>
      <c r="D86" s="1643"/>
      <c r="E86" s="1643"/>
      <c r="F86" s="1643"/>
      <c r="G86" s="1643"/>
      <c r="H86" s="1643"/>
      <c r="I86" s="1644"/>
      <c r="J86" s="1654"/>
      <c r="K86" s="1655"/>
      <c r="L86" s="1656"/>
      <c r="M86" s="1657"/>
      <c r="N86" s="1661" t="s">
        <v>817</v>
      </c>
      <c r="O86" s="1661"/>
      <c r="P86" s="1661"/>
      <c r="Q86" s="274"/>
      <c r="R86" s="1661" t="s">
        <v>818</v>
      </c>
      <c r="S86" s="1661"/>
      <c r="T86" s="1661"/>
      <c r="U86" s="274"/>
      <c r="V86" s="1661" t="s">
        <v>819</v>
      </c>
      <c r="W86" s="1661"/>
      <c r="X86" s="1661"/>
      <c r="Y86" s="1662"/>
      <c r="Z86" s="1663" t="s">
        <v>820</v>
      </c>
      <c r="AA86" s="1664"/>
      <c r="AB86" s="1659"/>
      <c r="AC86" s="1659"/>
      <c r="AD86" s="1658" t="s">
        <v>150</v>
      </c>
      <c r="AE86" s="1659"/>
      <c r="AF86" s="1659"/>
      <c r="AG86" s="1658" t="s">
        <v>821</v>
      </c>
      <c r="AH86" s="1659"/>
      <c r="AI86" s="1659"/>
      <c r="AJ86" s="1660" t="s">
        <v>608</v>
      </c>
    </row>
    <row r="87" spans="1:36" ht="9.9499999999999993" customHeight="1">
      <c r="A87" s="1666"/>
      <c r="B87" s="1642"/>
      <c r="C87" s="1643"/>
      <c r="D87" s="1643"/>
      <c r="E87" s="1643"/>
      <c r="F87" s="1643"/>
      <c r="G87" s="1643"/>
      <c r="H87" s="1643"/>
      <c r="I87" s="1644"/>
      <c r="J87" s="1654"/>
      <c r="K87" s="1655"/>
      <c r="L87" s="1656"/>
      <c r="M87" s="1657"/>
      <c r="N87" s="1661"/>
      <c r="O87" s="1661"/>
      <c r="P87" s="1661"/>
      <c r="Q87" s="274"/>
      <c r="R87" s="1661"/>
      <c r="S87" s="1661"/>
      <c r="T87" s="1661"/>
      <c r="U87" s="274"/>
      <c r="V87" s="1661"/>
      <c r="W87" s="1661"/>
      <c r="X87" s="1661"/>
      <c r="Y87" s="1662"/>
      <c r="Z87" s="1665"/>
      <c r="AA87" s="1664"/>
      <c r="AB87" s="1659"/>
      <c r="AC87" s="1659"/>
      <c r="AD87" s="1658"/>
      <c r="AE87" s="1659"/>
      <c r="AF87" s="1659"/>
      <c r="AG87" s="1658"/>
      <c r="AH87" s="1659"/>
      <c r="AI87" s="1659"/>
      <c r="AJ87" s="1660"/>
    </row>
    <row r="88" spans="1:36" ht="3" customHeight="1">
      <c r="A88" s="1666"/>
      <c r="B88" s="1645"/>
      <c r="C88" s="1646"/>
      <c r="D88" s="1646"/>
      <c r="E88" s="1646"/>
      <c r="F88" s="1646"/>
      <c r="G88" s="1646"/>
      <c r="H88" s="1646"/>
      <c r="I88" s="1647"/>
      <c r="J88" s="275"/>
      <c r="K88" s="276"/>
      <c r="L88" s="277"/>
      <c r="M88" s="1631"/>
      <c r="N88" s="1632"/>
      <c r="O88" s="1632"/>
      <c r="P88" s="1632"/>
      <c r="Q88" s="1632"/>
      <c r="R88" s="1632"/>
      <c r="S88" s="1632"/>
      <c r="T88" s="1632"/>
      <c r="U88" s="1632"/>
      <c r="V88" s="1632"/>
      <c r="W88" s="1632"/>
      <c r="X88" s="1632"/>
      <c r="Y88" s="1633"/>
      <c r="Z88" s="1631"/>
      <c r="AA88" s="1632"/>
      <c r="AB88" s="1632"/>
      <c r="AC88" s="1632"/>
      <c r="AD88" s="1632"/>
      <c r="AE88" s="1632"/>
      <c r="AF88" s="1632"/>
      <c r="AG88" s="1632"/>
      <c r="AH88" s="1632"/>
      <c r="AI88" s="1632"/>
      <c r="AJ88" s="1635"/>
    </row>
    <row r="89" spans="1:36" ht="3" customHeight="1">
      <c r="A89" s="1666"/>
      <c r="B89" s="1639" t="s">
        <v>98</v>
      </c>
      <c r="C89" s="1640"/>
      <c r="D89" s="1640"/>
      <c r="E89" s="1640"/>
      <c r="F89" s="1640"/>
      <c r="G89" s="1640"/>
      <c r="H89" s="1640"/>
      <c r="I89" s="1641"/>
      <c r="J89" s="271"/>
      <c r="K89" s="272"/>
      <c r="L89" s="273"/>
      <c r="M89" s="1648"/>
      <c r="N89" s="1649"/>
      <c r="O89" s="1649"/>
      <c r="P89" s="1649"/>
      <c r="Q89" s="1649"/>
      <c r="R89" s="1649"/>
      <c r="S89" s="1649"/>
      <c r="T89" s="1649"/>
      <c r="U89" s="1649"/>
      <c r="V89" s="1649"/>
      <c r="W89" s="1649"/>
      <c r="X89" s="1649"/>
      <c r="Y89" s="1650"/>
      <c r="Z89" s="1651"/>
      <c r="AA89" s="1652"/>
      <c r="AB89" s="1652"/>
      <c r="AC89" s="1652"/>
      <c r="AD89" s="1652"/>
      <c r="AE89" s="1652"/>
      <c r="AF89" s="1652"/>
      <c r="AG89" s="1652"/>
      <c r="AH89" s="1652"/>
      <c r="AI89" s="1652"/>
      <c r="AJ89" s="1653"/>
    </row>
    <row r="90" spans="1:36" ht="9.9499999999999993" customHeight="1">
      <c r="A90" s="1666"/>
      <c r="B90" s="1642"/>
      <c r="C90" s="1643"/>
      <c r="D90" s="1643"/>
      <c r="E90" s="1643"/>
      <c r="F90" s="1643"/>
      <c r="G90" s="1643"/>
      <c r="H90" s="1643"/>
      <c r="I90" s="1644"/>
      <c r="J90" s="1654"/>
      <c r="K90" s="1655"/>
      <c r="L90" s="1656"/>
      <c r="M90" s="1657"/>
      <c r="N90" s="1661" t="s">
        <v>817</v>
      </c>
      <c r="O90" s="1661"/>
      <c r="P90" s="1661"/>
      <c r="Q90" s="274"/>
      <c r="R90" s="1661" t="s">
        <v>818</v>
      </c>
      <c r="S90" s="1661"/>
      <c r="T90" s="1661"/>
      <c r="U90" s="274"/>
      <c r="V90" s="1661" t="s">
        <v>819</v>
      </c>
      <c r="W90" s="1661"/>
      <c r="X90" s="1661"/>
      <c r="Y90" s="1662"/>
      <c r="Z90" s="1663" t="s">
        <v>820</v>
      </c>
      <c r="AA90" s="1664"/>
      <c r="AB90" s="1659"/>
      <c r="AC90" s="1659"/>
      <c r="AD90" s="1658" t="s">
        <v>150</v>
      </c>
      <c r="AE90" s="1659"/>
      <c r="AF90" s="1659"/>
      <c r="AG90" s="1658" t="s">
        <v>821</v>
      </c>
      <c r="AH90" s="1659"/>
      <c r="AI90" s="1659"/>
      <c r="AJ90" s="1660" t="s">
        <v>608</v>
      </c>
    </row>
    <row r="91" spans="1:36" ht="9.9499999999999993" customHeight="1">
      <c r="A91" s="1666"/>
      <c r="B91" s="1642"/>
      <c r="C91" s="1643"/>
      <c r="D91" s="1643"/>
      <c r="E91" s="1643"/>
      <c r="F91" s="1643"/>
      <c r="G91" s="1643"/>
      <c r="H91" s="1643"/>
      <c r="I91" s="1644"/>
      <c r="J91" s="1654"/>
      <c r="K91" s="1655"/>
      <c r="L91" s="1656"/>
      <c r="M91" s="1657"/>
      <c r="N91" s="1661"/>
      <c r="O91" s="1661"/>
      <c r="P91" s="1661"/>
      <c r="Q91" s="274"/>
      <c r="R91" s="1661"/>
      <c r="S91" s="1661"/>
      <c r="T91" s="1661"/>
      <c r="U91" s="274"/>
      <c r="V91" s="1661"/>
      <c r="W91" s="1661"/>
      <c r="X91" s="1661"/>
      <c r="Y91" s="1662"/>
      <c r="Z91" s="1665"/>
      <c r="AA91" s="1664"/>
      <c r="AB91" s="1659"/>
      <c r="AC91" s="1659"/>
      <c r="AD91" s="1658"/>
      <c r="AE91" s="1659"/>
      <c r="AF91" s="1659"/>
      <c r="AG91" s="1658"/>
      <c r="AH91" s="1659"/>
      <c r="AI91" s="1659"/>
      <c r="AJ91" s="1660"/>
    </row>
    <row r="92" spans="1:36" ht="3" customHeight="1">
      <c r="A92" s="1666"/>
      <c r="B92" s="1645"/>
      <c r="C92" s="1646"/>
      <c r="D92" s="1646"/>
      <c r="E92" s="1646"/>
      <c r="F92" s="1646"/>
      <c r="G92" s="1646"/>
      <c r="H92" s="1646"/>
      <c r="I92" s="1647"/>
      <c r="J92" s="275"/>
      <c r="K92" s="276"/>
      <c r="L92" s="277"/>
      <c r="M92" s="1631"/>
      <c r="N92" s="1632"/>
      <c r="O92" s="1632"/>
      <c r="P92" s="1632"/>
      <c r="Q92" s="1632"/>
      <c r="R92" s="1632"/>
      <c r="S92" s="1632"/>
      <c r="T92" s="1632"/>
      <c r="U92" s="1632"/>
      <c r="V92" s="1632"/>
      <c r="W92" s="1632"/>
      <c r="X92" s="1632"/>
      <c r="Y92" s="1633"/>
      <c r="Z92" s="1631"/>
      <c r="AA92" s="1632"/>
      <c r="AB92" s="1632"/>
      <c r="AC92" s="1632"/>
      <c r="AD92" s="1632"/>
      <c r="AE92" s="1632"/>
      <c r="AF92" s="1632"/>
      <c r="AG92" s="1632"/>
      <c r="AH92" s="1632"/>
      <c r="AI92" s="1632"/>
      <c r="AJ92" s="1635"/>
    </row>
    <row r="93" spans="1:36" ht="3" customHeight="1">
      <c r="A93" s="1666"/>
      <c r="B93" s="1668" t="s">
        <v>834</v>
      </c>
      <c r="C93" s="1669"/>
      <c r="D93" s="1669"/>
      <c r="E93" s="1669"/>
      <c r="F93" s="1669"/>
      <c r="G93" s="1669"/>
      <c r="H93" s="1669"/>
      <c r="I93" s="1670"/>
      <c r="J93" s="271"/>
      <c r="K93" s="272"/>
      <c r="L93" s="273"/>
      <c r="M93" s="1648"/>
      <c r="N93" s="1649"/>
      <c r="O93" s="1649"/>
      <c r="P93" s="1649"/>
      <c r="Q93" s="1649"/>
      <c r="R93" s="1649"/>
      <c r="S93" s="1649"/>
      <c r="T93" s="1649"/>
      <c r="U93" s="1649"/>
      <c r="V93" s="1649"/>
      <c r="W93" s="1649"/>
      <c r="X93" s="1649"/>
      <c r="Y93" s="1650"/>
      <c r="Z93" s="1651"/>
      <c r="AA93" s="1652"/>
      <c r="AB93" s="1652"/>
      <c r="AC93" s="1652"/>
      <c r="AD93" s="1652"/>
      <c r="AE93" s="1652"/>
      <c r="AF93" s="1652"/>
      <c r="AG93" s="1652"/>
      <c r="AH93" s="1652"/>
      <c r="AI93" s="1652"/>
      <c r="AJ93" s="1653"/>
    </row>
    <row r="94" spans="1:36" ht="9.9499999999999993" customHeight="1">
      <c r="A94" s="1666"/>
      <c r="B94" s="1671"/>
      <c r="C94" s="1672"/>
      <c r="D94" s="1672"/>
      <c r="E94" s="1672"/>
      <c r="F94" s="1672"/>
      <c r="G94" s="1672"/>
      <c r="H94" s="1672"/>
      <c r="I94" s="1673"/>
      <c r="J94" s="1654"/>
      <c r="K94" s="1655"/>
      <c r="L94" s="1656"/>
      <c r="M94" s="1657"/>
      <c r="N94" s="1661" t="s">
        <v>817</v>
      </c>
      <c r="O94" s="1661"/>
      <c r="P94" s="1661"/>
      <c r="Q94" s="274"/>
      <c r="R94" s="1661" t="s">
        <v>818</v>
      </c>
      <c r="S94" s="1661"/>
      <c r="T94" s="1661"/>
      <c r="U94" s="274"/>
      <c r="V94" s="1661" t="s">
        <v>819</v>
      </c>
      <c r="W94" s="1661"/>
      <c r="X94" s="1661"/>
      <c r="Y94" s="1662"/>
      <c r="Z94" s="1663" t="s">
        <v>820</v>
      </c>
      <c r="AA94" s="1664"/>
      <c r="AB94" s="1659"/>
      <c r="AC94" s="1659"/>
      <c r="AD94" s="1658" t="s">
        <v>150</v>
      </c>
      <c r="AE94" s="1659"/>
      <c r="AF94" s="1659"/>
      <c r="AG94" s="1658" t="s">
        <v>821</v>
      </c>
      <c r="AH94" s="1659"/>
      <c r="AI94" s="1659"/>
      <c r="AJ94" s="1660" t="s">
        <v>608</v>
      </c>
    </row>
    <row r="95" spans="1:36" ht="9.9499999999999993" customHeight="1">
      <c r="A95" s="1666"/>
      <c r="B95" s="1671"/>
      <c r="C95" s="1672"/>
      <c r="D95" s="1672"/>
      <c r="E95" s="1672"/>
      <c r="F95" s="1672"/>
      <c r="G95" s="1672"/>
      <c r="H95" s="1672"/>
      <c r="I95" s="1673"/>
      <c r="J95" s="1654"/>
      <c r="K95" s="1655"/>
      <c r="L95" s="1656"/>
      <c r="M95" s="1657"/>
      <c r="N95" s="1661"/>
      <c r="O95" s="1661"/>
      <c r="P95" s="1661"/>
      <c r="Q95" s="274"/>
      <c r="R95" s="1661"/>
      <c r="S95" s="1661"/>
      <c r="T95" s="1661"/>
      <c r="U95" s="274"/>
      <c r="V95" s="1661"/>
      <c r="W95" s="1661"/>
      <c r="X95" s="1661"/>
      <c r="Y95" s="1662"/>
      <c r="Z95" s="1665"/>
      <c r="AA95" s="1664"/>
      <c r="AB95" s="1659"/>
      <c r="AC95" s="1659"/>
      <c r="AD95" s="1658"/>
      <c r="AE95" s="1659"/>
      <c r="AF95" s="1659"/>
      <c r="AG95" s="1658"/>
      <c r="AH95" s="1659"/>
      <c r="AI95" s="1659"/>
      <c r="AJ95" s="1660"/>
    </row>
    <row r="96" spans="1:36" ht="3" customHeight="1">
      <c r="A96" s="1667"/>
      <c r="B96" s="1674"/>
      <c r="C96" s="1675"/>
      <c r="D96" s="1675"/>
      <c r="E96" s="1675"/>
      <c r="F96" s="1675"/>
      <c r="G96" s="1675"/>
      <c r="H96" s="1675"/>
      <c r="I96" s="1676"/>
      <c r="J96" s="278"/>
      <c r="K96" s="279"/>
      <c r="L96" s="280"/>
      <c r="M96" s="1657"/>
      <c r="N96" s="1677"/>
      <c r="O96" s="1677"/>
      <c r="P96" s="1677"/>
      <c r="Q96" s="1677"/>
      <c r="R96" s="1677"/>
      <c r="S96" s="1677"/>
      <c r="T96" s="1677"/>
      <c r="U96" s="1677"/>
      <c r="V96" s="1677"/>
      <c r="W96" s="1677"/>
      <c r="X96" s="1677"/>
      <c r="Y96" s="1662"/>
      <c r="Z96" s="1631"/>
      <c r="AA96" s="1632"/>
      <c r="AB96" s="1632"/>
      <c r="AC96" s="1632"/>
      <c r="AD96" s="1632"/>
      <c r="AE96" s="1632"/>
      <c r="AF96" s="1632"/>
      <c r="AG96" s="1632"/>
      <c r="AH96" s="1632"/>
      <c r="AI96" s="1632"/>
      <c r="AJ96" s="1635"/>
    </row>
    <row r="97" spans="1:36" ht="3.75" customHeight="1">
      <c r="A97" s="1678" t="s">
        <v>835</v>
      </c>
      <c r="B97" s="1640"/>
      <c r="C97" s="1640"/>
      <c r="D97" s="1640"/>
      <c r="E97" s="1640"/>
      <c r="F97" s="1640"/>
      <c r="G97" s="1640"/>
      <c r="H97" s="1640"/>
      <c r="I97" s="1641"/>
      <c r="J97" s="271"/>
      <c r="K97" s="272"/>
      <c r="L97" s="273"/>
      <c r="M97" s="1648"/>
      <c r="N97" s="1649"/>
      <c r="O97" s="1649"/>
      <c r="P97" s="1649"/>
      <c r="Q97" s="1649"/>
      <c r="R97" s="1649"/>
      <c r="S97" s="1649"/>
      <c r="T97" s="1649"/>
      <c r="U97" s="1649"/>
      <c r="V97" s="1649"/>
      <c r="W97" s="1649"/>
      <c r="X97" s="1649"/>
      <c r="Y97" s="1650"/>
      <c r="Z97" s="1651"/>
      <c r="AA97" s="1652"/>
      <c r="AB97" s="1652"/>
      <c r="AC97" s="1652"/>
      <c r="AD97" s="1652"/>
      <c r="AE97" s="1652"/>
      <c r="AF97" s="1652"/>
      <c r="AG97" s="1652"/>
      <c r="AH97" s="1652"/>
      <c r="AI97" s="1652"/>
      <c r="AJ97" s="1653"/>
    </row>
    <row r="98" spans="1:36" ht="9.9499999999999993" customHeight="1">
      <c r="A98" s="1679"/>
      <c r="B98" s="1643"/>
      <c r="C98" s="1643"/>
      <c r="D98" s="1643"/>
      <c r="E98" s="1643"/>
      <c r="F98" s="1643"/>
      <c r="G98" s="1643"/>
      <c r="H98" s="1643"/>
      <c r="I98" s="1644"/>
      <c r="J98" s="1654"/>
      <c r="K98" s="1655"/>
      <c r="L98" s="1656"/>
      <c r="M98" s="1657"/>
      <c r="N98" s="1661" t="s">
        <v>817</v>
      </c>
      <c r="O98" s="1661"/>
      <c r="P98" s="1661"/>
      <c r="Q98" s="274"/>
      <c r="R98" s="1661" t="s">
        <v>818</v>
      </c>
      <c r="S98" s="1661"/>
      <c r="T98" s="1661"/>
      <c r="U98" s="274"/>
      <c r="V98" s="1661" t="s">
        <v>819</v>
      </c>
      <c r="W98" s="1661"/>
      <c r="X98" s="1661"/>
      <c r="Y98" s="1662"/>
      <c r="Z98" s="1663" t="s">
        <v>820</v>
      </c>
      <c r="AA98" s="1664"/>
      <c r="AB98" s="1659"/>
      <c r="AC98" s="1659"/>
      <c r="AD98" s="1658" t="s">
        <v>150</v>
      </c>
      <c r="AE98" s="1659"/>
      <c r="AF98" s="1659"/>
      <c r="AG98" s="1658" t="s">
        <v>821</v>
      </c>
      <c r="AH98" s="1659"/>
      <c r="AI98" s="1659"/>
      <c r="AJ98" s="1660" t="s">
        <v>608</v>
      </c>
    </row>
    <row r="99" spans="1:36" ht="9.9499999999999993" customHeight="1">
      <c r="A99" s="1679"/>
      <c r="B99" s="1643"/>
      <c r="C99" s="1643"/>
      <c r="D99" s="1643"/>
      <c r="E99" s="1643"/>
      <c r="F99" s="1643"/>
      <c r="G99" s="1643"/>
      <c r="H99" s="1643"/>
      <c r="I99" s="1644"/>
      <c r="J99" s="1654"/>
      <c r="K99" s="1655"/>
      <c r="L99" s="1656"/>
      <c r="M99" s="1657"/>
      <c r="N99" s="1661"/>
      <c r="O99" s="1661"/>
      <c r="P99" s="1661"/>
      <c r="Q99" s="274"/>
      <c r="R99" s="1661"/>
      <c r="S99" s="1661"/>
      <c r="T99" s="1661"/>
      <c r="U99" s="274"/>
      <c r="V99" s="1661"/>
      <c r="W99" s="1661"/>
      <c r="X99" s="1661"/>
      <c r="Y99" s="1662"/>
      <c r="Z99" s="1665"/>
      <c r="AA99" s="1664"/>
      <c r="AB99" s="1659"/>
      <c r="AC99" s="1659"/>
      <c r="AD99" s="1658"/>
      <c r="AE99" s="1659"/>
      <c r="AF99" s="1659"/>
      <c r="AG99" s="1658"/>
      <c r="AH99" s="1659"/>
      <c r="AI99" s="1659"/>
      <c r="AJ99" s="1660"/>
    </row>
    <row r="100" spans="1:36" ht="3" customHeight="1">
      <c r="A100" s="1680"/>
      <c r="B100" s="1646"/>
      <c r="C100" s="1646"/>
      <c r="D100" s="1646"/>
      <c r="E100" s="1646"/>
      <c r="F100" s="1646"/>
      <c r="G100" s="1646"/>
      <c r="H100" s="1646"/>
      <c r="I100" s="1647"/>
      <c r="J100" s="275"/>
      <c r="K100" s="276"/>
      <c r="L100" s="277"/>
      <c r="M100" s="1631"/>
      <c r="N100" s="1632"/>
      <c r="O100" s="1632"/>
      <c r="P100" s="1632"/>
      <c r="Q100" s="1632"/>
      <c r="R100" s="1632"/>
      <c r="S100" s="1632"/>
      <c r="T100" s="1632"/>
      <c r="U100" s="1632"/>
      <c r="V100" s="1632"/>
      <c r="W100" s="1632"/>
      <c r="X100" s="1632"/>
      <c r="Y100" s="1633"/>
      <c r="Z100" s="1631"/>
      <c r="AA100" s="1632"/>
      <c r="AB100" s="1632"/>
      <c r="AC100" s="1632"/>
      <c r="AD100" s="1632"/>
      <c r="AE100" s="1632"/>
      <c r="AF100" s="1632"/>
      <c r="AG100" s="1632"/>
      <c r="AH100" s="1632"/>
      <c r="AI100" s="1632"/>
      <c r="AJ100" s="1635"/>
    </row>
    <row r="101" spans="1:36" ht="3" customHeight="1">
      <c r="A101" s="1678" t="s">
        <v>836</v>
      </c>
      <c r="B101" s="1640"/>
      <c r="C101" s="1640"/>
      <c r="D101" s="1640"/>
      <c r="E101" s="1640"/>
      <c r="F101" s="1640"/>
      <c r="G101" s="1640"/>
      <c r="H101" s="1640"/>
      <c r="I101" s="1641"/>
      <c r="J101" s="271"/>
      <c r="K101" s="272"/>
      <c r="L101" s="273"/>
      <c r="M101" s="1648"/>
      <c r="N101" s="1649"/>
      <c r="O101" s="1649"/>
      <c r="P101" s="1649"/>
      <c r="Q101" s="1649"/>
      <c r="R101" s="1649"/>
      <c r="S101" s="1649"/>
      <c r="T101" s="1649"/>
      <c r="U101" s="1649"/>
      <c r="V101" s="1649"/>
      <c r="W101" s="1649"/>
      <c r="X101" s="1649"/>
      <c r="Y101" s="1650"/>
      <c r="Z101" s="1651"/>
      <c r="AA101" s="1652"/>
      <c r="AB101" s="1652"/>
      <c r="AC101" s="1652"/>
      <c r="AD101" s="1652"/>
      <c r="AE101" s="1652"/>
      <c r="AF101" s="1652"/>
      <c r="AG101" s="1652"/>
      <c r="AH101" s="1652"/>
      <c r="AI101" s="1652"/>
      <c r="AJ101" s="1653"/>
    </row>
    <row r="102" spans="1:36" ht="9.9499999999999993" customHeight="1">
      <c r="A102" s="1679"/>
      <c r="B102" s="1643"/>
      <c r="C102" s="1643"/>
      <c r="D102" s="1643"/>
      <c r="E102" s="1643"/>
      <c r="F102" s="1643"/>
      <c r="G102" s="1643"/>
      <c r="H102" s="1643"/>
      <c r="I102" s="1644"/>
      <c r="J102" s="1654"/>
      <c r="K102" s="1655"/>
      <c r="L102" s="1656"/>
      <c r="M102" s="1657"/>
      <c r="N102" s="1661" t="s">
        <v>817</v>
      </c>
      <c r="O102" s="1661"/>
      <c r="P102" s="1661"/>
      <c r="Q102" s="274"/>
      <c r="R102" s="1661" t="s">
        <v>818</v>
      </c>
      <c r="S102" s="1661"/>
      <c r="T102" s="1661"/>
      <c r="U102" s="274"/>
      <c r="V102" s="1661" t="s">
        <v>819</v>
      </c>
      <c r="W102" s="1661"/>
      <c r="X102" s="1661"/>
      <c r="Y102" s="1662"/>
      <c r="Z102" s="1663" t="s">
        <v>820</v>
      </c>
      <c r="AA102" s="1664"/>
      <c r="AB102" s="1659"/>
      <c r="AC102" s="1659"/>
      <c r="AD102" s="1658" t="s">
        <v>150</v>
      </c>
      <c r="AE102" s="1659"/>
      <c r="AF102" s="1659"/>
      <c r="AG102" s="1658" t="s">
        <v>821</v>
      </c>
      <c r="AH102" s="1659"/>
      <c r="AI102" s="1659"/>
      <c r="AJ102" s="1660" t="s">
        <v>608</v>
      </c>
    </row>
    <row r="103" spans="1:36" ht="9.9499999999999993" customHeight="1">
      <c r="A103" s="1679"/>
      <c r="B103" s="1643"/>
      <c r="C103" s="1643"/>
      <c r="D103" s="1643"/>
      <c r="E103" s="1643"/>
      <c r="F103" s="1643"/>
      <c r="G103" s="1643"/>
      <c r="H103" s="1643"/>
      <c r="I103" s="1644"/>
      <c r="J103" s="1654"/>
      <c r="K103" s="1655"/>
      <c r="L103" s="1656"/>
      <c r="M103" s="1657"/>
      <c r="N103" s="1661"/>
      <c r="O103" s="1661"/>
      <c r="P103" s="1661"/>
      <c r="Q103" s="274"/>
      <c r="R103" s="1661"/>
      <c r="S103" s="1661"/>
      <c r="T103" s="1661"/>
      <c r="U103" s="274"/>
      <c r="V103" s="1661"/>
      <c r="W103" s="1661"/>
      <c r="X103" s="1661"/>
      <c r="Y103" s="1662"/>
      <c r="Z103" s="1665"/>
      <c r="AA103" s="1664"/>
      <c r="AB103" s="1659"/>
      <c r="AC103" s="1659"/>
      <c r="AD103" s="1658"/>
      <c r="AE103" s="1659"/>
      <c r="AF103" s="1659"/>
      <c r="AG103" s="1658"/>
      <c r="AH103" s="1659"/>
      <c r="AI103" s="1659"/>
      <c r="AJ103" s="1660"/>
    </row>
    <row r="104" spans="1:36" ht="4.5" customHeight="1">
      <c r="A104" s="1679"/>
      <c r="B104" s="1643"/>
      <c r="C104" s="1643"/>
      <c r="D104" s="1643"/>
      <c r="E104" s="1643"/>
      <c r="F104" s="1643"/>
      <c r="G104" s="1643"/>
      <c r="H104" s="1643"/>
      <c r="I104" s="1644"/>
      <c r="J104" s="278"/>
      <c r="K104" s="279"/>
      <c r="L104" s="280"/>
      <c r="M104" s="1657"/>
      <c r="N104" s="1677"/>
      <c r="O104" s="1677"/>
      <c r="P104" s="1677"/>
      <c r="Q104" s="1677"/>
      <c r="R104" s="1677"/>
      <c r="S104" s="1677"/>
      <c r="T104" s="1677"/>
      <c r="U104" s="1677"/>
      <c r="V104" s="1677"/>
      <c r="W104" s="1677"/>
      <c r="X104" s="1677"/>
      <c r="Y104" s="1662"/>
      <c r="Z104" s="1631"/>
      <c r="AA104" s="1632"/>
      <c r="AB104" s="1632"/>
      <c r="AC104" s="1632"/>
      <c r="AD104" s="1632"/>
      <c r="AE104" s="1632"/>
      <c r="AF104" s="1632"/>
      <c r="AG104" s="1632"/>
      <c r="AH104" s="1632"/>
      <c r="AI104" s="1632"/>
      <c r="AJ104" s="1635"/>
    </row>
    <row r="105" spans="1:36" ht="3" customHeight="1">
      <c r="A105" s="1678" t="s">
        <v>837</v>
      </c>
      <c r="B105" s="1640"/>
      <c r="C105" s="1640"/>
      <c r="D105" s="1640"/>
      <c r="E105" s="1640"/>
      <c r="F105" s="1640"/>
      <c r="G105" s="1640"/>
      <c r="H105" s="1640"/>
      <c r="I105" s="1641"/>
      <c r="J105" s="271"/>
      <c r="K105" s="272"/>
      <c r="L105" s="273"/>
      <c r="M105" s="1648"/>
      <c r="N105" s="1649"/>
      <c r="O105" s="1649"/>
      <c r="P105" s="1649"/>
      <c r="Q105" s="1649"/>
      <c r="R105" s="1649"/>
      <c r="S105" s="1649"/>
      <c r="T105" s="1649"/>
      <c r="U105" s="1649"/>
      <c r="V105" s="1649"/>
      <c r="W105" s="1649"/>
      <c r="X105" s="1649"/>
      <c r="Y105" s="1650"/>
      <c r="Z105" s="1651"/>
      <c r="AA105" s="1652"/>
      <c r="AB105" s="1652"/>
      <c r="AC105" s="1652"/>
      <c r="AD105" s="1652"/>
      <c r="AE105" s="1652"/>
      <c r="AF105" s="1652"/>
      <c r="AG105" s="1652"/>
      <c r="AH105" s="1652"/>
      <c r="AI105" s="1652"/>
      <c r="AJ105" s="1653"/>
    </row>
    <row r="106" spans="1:36" ht="9.75" customHeight="1">
      <c r="A106" s="1679"/>
      <c r="B106" s="1643"/>
      <c r="C106" s="1643"/>
      <c r="D106" s="1643"/>
      <c r="E106" s="1643"/>
      <c r="F106" s="1643"/>
      <c r="G106" s="1643"/>
      <c r="H106" s="1643"/>
      <c r="I106" s="1644"/>
      <c r="J106" s="1654"/>
      <c r="K106" s="1655"/>
      <c r="L106" s="1656"/>
      <c r="M106" s="1657"/>
      <c r="N106" s="1661" t="s">
        <v>817</v>
      </c>
      <c r="O106" s="1661"/>
      <c r="P106" s="1661"/>
      <c r="Q106" s="274"/>
      <c r="R106" s="1661" t="s">
        <v>818</v>
      </c>
      <c r="S106" s="1661"/>
      <c r="T106" s="1661"/>
      <c r="U106" s="274"/>
      <c r="V106" s="1661" t="s">
        <v>819</v>
      </c>
      <c r="W106" s="1661"/>
      <c r="X106" s="1661"/>
      <c r="Y106" s="1662"/>
      <c r="Z106" s="1663" t="s">
        <v>820</v>
      </c>
      <c r="AA106" s="1664"/>
      <c r="AB106" s="1659"/>
      <c r="AC106" s="1659"/>
      <c r="AD106" s="1658" t="s">
        <v>150</v>
      </c>
      <c r="AE106" s="1659"/>
      <c r="AF106" s="1659"/>
      <c r="AG106" s="1658" t="s">
        <v>821</v>
      </c>
      <c r="AH106" s="1659"/>
      <c r="AI106" s="1659"/>
      <c r="AJ106" s="1660" t="s">
        <v>608</v>
      </c>
    </row>
    <row r="107" spans="1:36" ht="9.75" customHeight="1">
      <c r="A107" s="1679"/>
      <c r="B107" s="1643"/>
      <c r="C107" s="1643"/>
      <c r="D107" s="1643"/>
      <c r="E107" s="1643"/>
      <c r="F107" s="1643"/>
      <c r="G107" s="1643"/>
      <c r="H107" s="1643"/>
      <c r="I107" s="1644"/>
      <c r="J107" s="1654"/>
      <c r="K107" s="1655"/>
      <c r="L107" s="1656"/>
      <c r="M107" s="1657"/>
      <c r="N107" s="1661"/>
      <c r="O107" s="1661"/>
      <c r="P107" s="1661"/>
      <c r="Q107" s="274"/>
      <c r="R107" s="1661"/>
      <c r="S107" s="1661"/>
      <c r="T107" s="1661"/>
      <c r="U107" s="274"/>
      <c r="V107" s="1661"/>
      <c r="W107" s="1661"/>
      <c r="X107" s="1661"/>
      <c r="Y107" s="1662"/>
      <c r="Z107" s="1665"/>
      <c r="AA107" s="1664"/>
      <c r="AB107" s="1659"/>
      <c r="AC107" s="1659"/>
      <c r="AD107" s="1658"/>
      <c r="AE107" s="1659"/>
      <c r="AF107" s="1659"/>
      <c r="AG107" s="1658"/>
      <c r="AH107" s="1659"/>
      <c r="AI107" s="1659"/>
      <c r="AJ107" s="1660"/>
    </row>
    <row r="108" spans="1:36" ht="3" customHeight="1" thickBot="1">
      <c r="A108" s="1681"/>
      <c r="B108" s="1682"/>
      <c r="C108" s="1682"/>
      <c r="D108" s="1682"/>
      <c r="E108" s="1682"/>
      <c r="F108" s="1682"/>
      <c r="G108" s="1682"/>
      <c r="H108" s="1682"/>
      <c r="I108" s="1683"/>
      <c r="J108" s="281"/>
      <c r="K108" s="282"/>
      <c r="L108" s="283"/>
      <c r="M108" s="1684"/>
      <c r="N108" s="1685"/>
      <c r="O108" s="1685"/>
      <c r="P108" s="1685"/>
      <c r="Q108" s="1685"/>
      <c r="R108" s="1685"/>
      <c r="S108" s="1685"/>
      <c r="T108" s="1685"/>
      <c r="U108" s="1685"/>
      <c r="V108" s="1685"/>
      <c r="W108" s="1685"/>
      <c r="X108" s="1685"/>
      <c r="Y108" s="1686"/>
      <c r="Z108" s="1684"/>
      <c r="AA108" s="1685"/>
      <c r="AB108" s="1685"/>
      <c r="AC108" s="1685"/>
      <c r="AD108" s="1685"/>
      <c r="AE108" s="1685"/>
      <c r="AF108" s="1685"/>
      <c r="AG108" s="1685"/>
      <c r="AH108" s="1685"/>
      <c r="AI108" s="1685"/>
      <c r="AJ108" s="1687"/>
    </row>
    <row r="109" spans="1:36" ht="6.75" customHeight="1">
      <c r="A109" s="1688" t="s">
        <v>838</v>
      </c>
      <c r="B109" s="1691" t="s">
        <v>839</v>
      </c>
      <c r="C109" s="1692"/>
      <c r="D109" s="1692"/>
      <c r="E109" s="1692"/>
      <c r="F109" s="1692"/>
      <c r="G109" s="1692"/>
      <c r="H109" s="1692"/>
      <c r="I109" s="1693"/>
      <c r="J109" s="284"/>
      <c r="K109" s="285"/>
      <c r="L109" s="286"/>
      <c r="M109" s="1700"/>
      <c r="N109" s="1701"/>
      <c r="O109" s="1701"/>
      <c r="P109" s="1701"/>
      <c r="Q109" s="1701"/>
      <c r="R109" s="1701"/>
      <c r="S109" s="1701"/>
      <c r="T109" s="1701"/>
      <c r="U109" s="1701"/>
      <c r="V109" s="1701"/>
      <c r="W109" s="1701"/>
      <c r="X109" s="1701"/>
      <c r="Y109" s="1702"/>
      <c r="Z109" s="1703"/>
      <c r="AA109" s="1704"/>
      <c r="AB109" s="1704"/>
      <c r="AC109" s="1704"/>
      <c r="AD109" s="1704"/>
      <c r="AE109" s="1704"/>
      <c r="AF109" s="1704"/>
      <c r="AG109" s="1704"/>
      <c r="AH109" s="1704"/>
      <c r="AI109" s="1704"/>
      <c r="AJ109" s="1705"/>
    </row>
    <row r="110" spans="1:36" ht="6.75" customHeight="1">
      <c r="A110" s="1689"/>
      <c r="B110" s="1694"/>
      <c r="C110" s="1695"/>
      <c r="D110" s="1695"/>
      <c r="E110" s="1695"/>
      <c r="F110" s="1695"/>
      <c r="G110" s="1695"/>
      <c r="H110" s="1695"/>
      <c r="I110" s="1696"/>
      <c r="J110" s="1706"/>
      <c r="K110" s="1707"/>
      <c r="L110" s="1708"/>
      <c r="M110" s="1709"/>
      <c r="N110" s="1717" t="s">
        <v>817</v>
      </c>
      <c r="O110" s="1717"/>
      <c r="P110" s="1717"/>
      <c r="Q110" s="287"/>
      <c r="R110" s="1717" t="s">
        <v>818</v>
      </c>
      <c r="S110" s="1717"/>
      <c r="T110" s="1717"/>
      <c r="U110" s="287"/>
      <c r="V110" s="1717" t="s">
        <v>819</v>
      </c>
      <c r="W110" s="1717"/>
      <c r="X110" s="1717"/>
      <c r="Y110" s="1718"/>
      <c r="Z110" s="1719" t="s">
        <v>820</v>
      </c>
      <c r="AA110" s="1720"/>
      <c r="AB110" s="1711"/>
      <c r="AC110" s="1711"/>
      <c r="AD110" s="1710" t="s">
        <v>150</v>
      </c>
      <c r="AE110" s="1711"/>
      <c r="AF110" s="1711"/>
      <c r="AG110" s="1710" t="s">
        <v>821</v>
      </c>
      <c r="AH110" s="1711"/>
      <c r="AI110" s="1711"/>
      <c r="AJ110" s="1712" t="s">
        <v>608</v>
      </c>
    </row>
    <row r="111" spans="1:36" ht="6.75" customHeight="1">
      <c r="A111" s="1689"/>
      <c r="B111" s="1694"/>
      <c r="C111" s="1695"/>
      <c r="D111" s="1695"/>
      <c r="E111" s="1695"/>
      <c r="F111" s="1695"/>
      <c r="G111" s="1695"/>
      <c r="H111" s="1695"/>
      <c r="I111" s="1696"/>
      <c r="J111" s="1706"/>
      <c r="K111" s="1707"/>
      <c r="L111" s="1708"/>
      <c r="M111" s="1709"/>
      <c r="N111" s="1717"/>
      <c r="O111" s="1717"/>
      <c r="P111" s="1717"/>
      <c r="Q111" s="287"/>
      <c r="R111" s="1717"/>
      <c r="S111" s="1717"/>
      <c r="T111" s="1717"/>
      <c r="U111" s="287"/>
      <c r="V111" s="1717"/>
      <c r="W111" s="1717"/>
      <c r="X111" s="1717"/>
      <c r="Y111" s="1718"/>
      <c r="Z111" s="1721"/>
      <c r="AA111" s="1720"/>
      <c r="AB111" s="1711"/>
      <c r="AC111" s="1711"/>
      <c r="AD111" s="1710"/>
      <c r="AE111" s="1711"/>
      <c r="AF111" s="1711"/>
      <c r="AG111" s="1710"/>
      <c r="AH111" s="1711"/>
      <c r="AI111" s="1711"/>
      <c r="AJ111" s="1712"/>
    </row>
    <row r="112" spans="1:36" ht="6.75" customHeight="1">
      <c r="A112" s="1689"/>
      <c r="B112" s="1697"/>
      <c r="C112" s="1698"/>
      <c r="D112" s="1698"/>
      <c r="E112" s="1698"/>
      <c r="F112" s="1698"/>
      <c r="G112" s="1698"/>
      <c r="H112" s="1698"/>
      <c r="I112" s="1699"/>
      <c r="J112" s="288"/>
      <c r="K112" s="289"/>
      <c r="L112" s="290"/>
      <c r="M112" s="1713"/>
      <c r="N112" s="1714"/>
      <c r="O112" s="1714"/>
      <c r="P112" s="1714"/>
      <c r="Q112" s="1714"/>
      <c r="R112" s="1714"/>
      <c r="S112" s="1714"/>
      <c r="T112" s="1714"/>
      <c r="U112" s="1714"/>
      <c r="V112" s="1714"/>
      <c r="W112" s="1714"/>
      <c r="X112" s="1714"/>
      <c r="Y112" s="1715"/>
      <c r="Z112" s="1713"/>
      <c r="AA112" s="1714"/>
      <c r="AB112" s="1714"/>
      <c r="AC112" s="1714"/>
      <c r="AD112" s="1714"/>
      <c r="AE112" s="1714"/>
      <c r="AF112" s="1714"/>
      <c r="AG112" s="1714"/>
      <c r="AH112" s="1714"/>
      <c r="AI112" s="1714"/>
      <c r="AJ112" s="1716"/>
    </row>
    <row r="113" spans="1:36" ht="6.75" customHeight="1">
      <c r="A113" s="1689"/>
      <c r="B113" s="1722" t="s">
        <v>840</v>
      </c>
      <c r="C113" s="1723"/>
      <c r="D113" s="1723"/>
      <c r="E113" s="1723"/>
      <c r="F113" s="1723"/>
      <c r="G113" s="1723"/>
      <c r="H113" s="1723"/>
      <c r="I113" s="1724"/>
      <c r="J113" s="291"/>
      <c r="K113" s="292"/>
      <c r="L113" s="293"/>
      <c r="M113" s="1725"/>
      <c r="N113" s="1726"/>
      <c r="O113" s="1726"/>
      <c r="P113" s="1726"/>
      <c r="Q113" s="1726"/>
      <c r="R113" s="1726"/>
      <c r="S113" s="1726"/>
      <c r="T113" s="1726"/>
      <c r="U113" s="1726"/>
      <c r="V113" s="1726"/>
      <c r="W113" s="1726"/>
      <c r="X113" s="1726"/>
      <c r="Y113" s="1727"/>
      <c r="Z113" s="1728"/>
      <c r="AA113" s="1729"/>
      <c r="AB113" s="1729"/>
      <c r="AC113" s="1729"/>
      <c r="AD113" s="1729"/>
      <c r="AE113" s="1729"/>
      <c r="AF113" s="1729"/>
      <c r="AG113" s="1729"/>
      <c r="AH113" s="1729"/>
      <c r="AI113" s="1729"/>
      <c r="AJ113" s="1730"/>
    </row>
    <row r="114" spans="1:36" ht="6.75" customHeight="1">
      <c r="A114" s="1689"/>
      <c r="B114" s="1694"/>
      <c r="C114" s="1695"/>
      <c r="D114" s="1695"/>
      <c r="E114" s="1695"/>
      <c r="F114" s="1695"/>
      <c r="G114" s="1695"/>
      <c r="H114" s="1695"/>
      <c r="I114" s="1696"/>
      <c r="J114" s="1706"/>
      <c r="K114" s="1707"/>
      <c r="L114" s="1708"/>
      <c r="M114" s="1709"/>
      <c r="N114" s="1717" t="s">
        <v>817</v>
      </c>
      <c r="O114" s="1717"/>
      <c r="P114" s="1717"/>
      <c r="Q114" s="287"/>
      <c r="R114" s="1717" t="s">
        <v>818</v>
      </c>
      <c r="S114" s="1717"/>
      <c r="T114" s="1717"/>
      <c r="U114" s="287"/>
      <c r="V114" s="1717" t="s">
        <v>819</v>
      </c>
      <c r="W114" s="1717"/>
      <c r="X114" s="1717"/>
      <c r="Y114" s="1718"/>
      <c r="Z114" s="1719" t="s">
        <v>820</v>
      </c>
      <c r="AA114" s="1720"/>
      <c r="AB114" s="1711"/>
      <c r="AC114" s="1711"/>
      <c r="AD114" s="1710" t="s">
        <v>150</v>
      </c>
      <c r="AE114" s="1711"/>
      <c r="AF114" s="1711"/>
      <c r="AG114" s="1710" t="s">
        <v>821</v>
      </c>
      <c r="AH114" s="1711"/>
      <c r="AI114" s="1711"/>
      <c r="AJ114" s="1712" t="s">
        <v>608</v>
      </c>
    </row>
    <row r="115" spans="1:36" ht="6.75" customHeight="1">
      <c r="A115" s="1689"/>
      <c r="B115" s="1694"/>
      <c r="C115" s="1695"/>
      <c r="D115" s="1695"/>
      <c r="E115" s="1695"/>
      <c r="F115" s="1695"/>
      <c r="G115" s="1695"/>
      <c r="H115" s="1695"/>
      <c r="I115" s="1696"/>
      <c r="J115" s="1706"/>
      <c r="K115" s="1707"/>
      <c r="L115" s="1708"/>
      <c r="M115" s="1709"/>
      <c r="N115" s="1717"/>
      <c r="O115" s="1717"/>
      <c r="P115" s="1717"/>
      <c r="Q115" s="287"/>
      <c r="R115" s="1717"/>
      <c r="S115" s="1717"/>
      <c r="T115" s="1717"/>
      <c r="U115" s="287"/>
      <c r="V115" s="1717"/>
      <c r="W115" s="1717"/>
      <c r="X115" s="1717"/>
      <c r="Y115" s="1718"/>
      <c r="Z115" s="1721"/>
      <c r="AA115" s="1720"/>
      <c r="AB115" s="1711"/>
      <c r="AC115" s="1711"/>
      <c r="AD115" s="1710"/>
      <c r="AE115" s="1711"/>
      <c r="AF115" s="1711"/>
      <c r="AG115" s="1710"/>
      <c r="AH115" s="1711"/>
      <c r="AI115" s="1711"/>
      <c r="AJ115" s="1712"/>
    </row>
    <row r="116" spans="1:36" ht="6.75" customHeight="1">
      <c r="A116" s="1689"/>
      <c r="B116" s="1697"/>
      <c r="C116" s="1698"/>
      <c r="D116" s="1698"/>
      <c r="E116" s="1698"/>
      <c r="F116" s="1698"/>
      <c r="G116" s="1698"/>
      <c r="H116" s="1698"/>
      <c r="I116" s="1699"/>
      <c r="J116" s="288"/>
      <c r="K116" s="289"/>
      <c r="L116" s="290"/>
      <c r="M116" s="1713"/>
      <c r="N116" s="1714"/>
      <c r="O116" s="1714"/>
      <c r="P116" s="1714"/>
      <c r="Q116" s="1714"/>
      <c r="R116" s="1714"/>
      <c r="S116" s="1714"/>
      <c r="T116" s="1714"/>
      <c r="U116" s="1714"/>
      <c r="V116" s="1714"/>
      <c r="W116" s="1714"/>
      <c r="X116" s="1714"/>
      <c r="Y116" s="1715"/>
      <c r="Z116" s="1713"/>
      <c r="AA116" s="1714"/>
      <c r="AB116" s="1714"/>
      <c r="AC116" s="1714"/>
      <c r="AD116" s="1714"/>
      <c r="AE116" s="1714"/>
      <c r="AF116" s="1714"/>
      <c r="AG116" s="1714"/>
      <c r="AH116" s="1714"/>
      <c r="AI116" s="1714"/>
      <c r="AJ116" s="1716"/>
    </row>
    <row r="117" spans="1:36" ht="6.75" customHeight="1">
      <c r="A117" s="1689"/>
      <c r="B117" s="1722" t="s">
        <v>841</v>
      </c>
      <c r="C117" s="1723"/>
      <c r="D117" s="1723"/>
      <c r="E117" s="1723"/>
      <c r="F117" s="1723"/>
      <c r="G117" s="1723"/>
      <c r="H117" s="1723"/>
      <c r="I117" s="1724"/>
      <c r="J117" s="291"/>
      <c r="K117" s="292"/>
      <c r="L117" s="293"/>
      <c r="M117" s="1725"/>
      <c r="N117" s="1726"/>
      <c r="O117" s="1726"/>
      <c r="P117" s="1726"/>
      <c r="Q117" s="1726"/>
      <c r="R117" s="1726"/>
      <c r="S117" s="1726"/>
      <c r="T117" s="1726"/>
      <c r="U117" s="1726"/>
      <c r="V117" s="1726"/>
      <c r="W117" s="1726"/>
      <c r="X117" s="1726"/>
      <c r="Y117" s="1727"/>
      <c r="Z117" s="1728"/>
      <c r="AA117" s="1729"/>
      <c r="AB117" s="1729"/>
      <c r="AC117" s="1729"/>
      <c r="AD117" s="1729"/>
      <c r="AE117" s="1729"/>
      <c r="AF117" s="1729"/>
      <c r="AG117" s="1729"/>
      <c r="AH117" s="1729"/>
      <c r="AI117" s="1729"/>
      <c r="AJ117" s="1730"/>
    </row>
    <row r="118" spans="1:36" ht="6.75" customHeight="1">
      <c r="A118" s="1689"/>
      <c r="B118" s="1694"/>
      <c r="C118" s="1695"/>
      <c r="D118" s="1695"/>
      <c r="E118" s="1695"/>
      <c r="F118" s="1695"/>
      <c r="G118" s="1695"/>
      <c r="H118" s="1695"/>
      <c r="I118" s="1696"/>
      <c r="J118" s="1706"/>
      <c r="K118" s="1707"/>
      <c r="L118" s="1708"/>
      <c r="M118" s="1709"/>
      <c r="N118" s="1717" t="s">
        <v>817</v>
      </c>
      <c r="O118" s="1717"/>
      <c r="P118" s="1717"/>
      <c r="Q118" s="287"/>
      <c r="R118" s="1717" t="s">
        <v>818</v>
      </c>
      <c r="S118" s="1717"/>
      <c r="T118" s="1717"/>
      <c r="U118" s="287"/>
      <c r="V118" s="1717" t="s">
        <v>819</v>
      </c>
      <c r="W118" s="1717"/>
      <c r="X118" s="1717"/>
      <c r="Y118" s="1718"/>
      <c r="Z118" s="1719" t="s">
        <v>820</v>
      </c>
      <c r="AA118" s="1720"/>
      <c r="AB118" s="1711"/>
      <c r="AC118" s="1711"/>
      <c r="AD118" s="1710" t="s">
        <v>150</v>
      </c>
      <c r="AE118" s="1711"/>
      <c r="AF118" s="1711"/>
      <c r="AG118" s="1710" t="s">
        <v>821</v>
      </c>
      <c r="AH118" s="1711"/>
      <c r="AI118" s="1711"/>
      <c r="AJ118" s="1712" t="s">
        <v>608</v>
      </c>
    </row>
    <row r="119" spans="1:36" ht="6.75" customHeight="1">
      <c r="A119" s="1689"/>
      <c r="B119" s="1694"/>
      <c r="C119" s="1695"/>
      <c r="D119" s="1695"/>
      <c r="E119" s="1695"/>
      <c r="F119" s="1695"/>
      <c r="G119" s="1695"/>
      <c r="H119" s="1695"/>
      <c r="I119" s="1696"/>
      <c r="J119" s="1706"/>
      <c r="K119" s="1707"/>
      <c r="L119" s="1708"/>
      <c r="M119" s="1709"/>
      <c r="N119" s="1717"/>
      <c r="O119" s="1717"/>
      <c r="P119" s="1717"/>
      <c r="Q119" s="287"/>
      <c r="R119" s="1717"/>
      <c r="S119" s="1717"/>
      <c r="T119" s="1717"/>
      <c r="U119" s="287"/>
      <c r="V119" s="1717"/>
      <c r="W119" s="1717"/>
      <c r="X119" s="1717"/>
      <c r="Y119" s="1718"/>
      <c r="Z119" s="1721"/>
      <c r="AA119" s="1720"/>
      <c r="AB119" s="1711"/>
      <c r="AC119" s="1711"/>
      <c r="AD119" s="1710"/>
      <c r="AE119" s="1711"/>
      <c r="AF119" s="1711"/>
      <c r="AG119" s="1710"/>
      <c r="AH119" s="1711"/>
      <c r="AI119" s="1711"/>
      <c r="AJ119" s="1712"/>
    </row>
    <row r="120" spans="1:36" ht="6.75" customHeight="1">
      <c r="A120" s="1689"/>
      <c r="B120" s="1697"/>
      <c r="C120" s="1698"/>
      <c r="D120" s="1698"/>
      <c r="E120" s="1698"/>
      <c r="F120" s="1698"/>
      <c r="G120" s="1698"/>
      <c r="H120" s="1698"/>
      <c r="I120" s="1699"/>
      <c r="J120" s="288"/>
      <c r="K120" s="289"/>
      <c r="L120" s="290"/>
      <c r="M120" s="1713"/>
      <c r="N120" s="1714"/>
      <c r="O120" s="1714"/>
      <c r="P120" s="1714"/>
      <c r="Q120" s="1714"/>
      <c r="R120" s="1714"/>
      <c r="S120" s="1714"/>
      <c r="T120" s="1714"/>
      <c r="U120" s="1714"/>
      <c r="V120" s="1714"/>
      <c r="W120" s="1714"/>
      <c r="X120" s="1714"/>
      <c r="Y120" s="1715"/>
      <c r="Z120" s="1713"/>
      <c r="AA120" s="1714"/>
      <c r="AB120" s="1714"/>
      <c r="AC120" s="1714"/>
      <c r="AD120" s="1714"/>
      <c r="AE120" s="1714"/>
      <c r="AF120" s="1714"/>
      <c r="AG120" s="1714"/>
      <c r="AH120" s="1714"/>
      <c r="AI120" s="1714"/>
      <c r="AJ120" s="1716"/>
    </row>
    <row r="121" spans="1:36" ht="6.75" customHeight="1">
      <c r="A121" s="1689"/>
      <c r="B121" s="1722" t="s">
        <v>842</v>
      </c>
      <c r="C121" s="1723"/>
      <c r="D121" s="1723"/>
      <c r="E121" s="1723"/>
      <c r="F121" s="1723"/>
      <c r="G121" s="1723"/>
      <c r="H121" s="1723"/>
      <c r="I121" s="1724"/>
      <c r="J121" s="291"/>
      <c r="K121" s="292"/>
      <c r="L121" s="293"/>
      <c r="M121" s="1725"/>
      <c r="N121" s="1726"/>
      <c r="O121" s="1726"/>
      <c r="P121" s="1726"/>
      <c r="Q121" s="1726"/>
      <c r="R121" s="1726"/>
      <c r="S121" s="1726"/>
      <c r="T121" s="1726"/>
      <c r="U121" s="1726"/>
      <c r="V121" s="1726"/>
      <c r="W121" s="1726"/>
      <c r="X121" s="1726"/>
      <c r="Y121" s="1727"/>
      <c r="Z121" s="1728"/>
      <c r="AA121" s="1729"/>
      <c r="AB121" s="1729"/>
      <c r="AC121" s="1729"/>
      <c r="AD121" s="1729"/>
      <c r="AE121" s="1729"/>
      <c r="AF121" s="1729"/>
      <c r="AG121" s="1729"/>
      <c r="AH121" s="1729"/>
      <c r="AI121" s="1729"/>
      <c r="AJ121" s="1730"/>
    </row>
    <row r="122" spans="1:36" ht="6.75" customHeight="1">
      <c r="A122" s="1689"/>
      <c r="B122" s="1694"/>
      <c r="C122" s="1695"/>
      <c r="D122" s="1695"/>
      <c r="E122" s="1695"/>
      <c r="F122" s="1695"/>
      <c r="G122" s="1695"/>
      <c r="H122" s="1695"/>
      <c r="I122" s="1696"/>
      <c r="J122" s="1706"/>
      <c r="K122" s="1707"/>
      <c r="L122" s="1708"/>
      <c r="M122" s="1709"/>
      <c r="N122" s="1717" t="s">
        <v>817</v>
      </c>
      <c r="O122" s="1717"/>
      <c r="P122" s="1717"/>
      <c r="Q122" s="287"/>
      <c r="R122" s="1717" t="s">
        <v>818</v>
      </c>
      <c r="S122" s="1717"/>
      <c r="T122" s="1717"/>
      <c r="U122" s="287"/>
      <c r="V122" s="1717" t="s">
        <v>819</v>
      </c>
      <c r="W122" s="1717"/>
      <c r="X122" s="1717"/>
      <c r="Y122" s="1718"/>
      <c r="Z122" s="1719" t="s">
        <v>820</v>
      </c>
      <c r="AA122" s="1720"/>
      <c r="AB122" s="1711"/>
      <c r="AC122" s="1711"/>
      <c r="AD122" s="1710" t="s">
        <v>150</v>
      </c>
      <c r="AE122" s="1711"/>
      <c r="AF122" s="1711"/>
      <c r="AG122" s="1710" t="s">
        <v>821</v>
      </c>
      <c r="AH122" s="1711"/>
      <c r="AI122" s="1711"/>
      <c r="AJ122" s="1712" t="s">
        <v>608</v>
      </c>
    </row>
    <row r="123" spans="1:36" ht="6.75" customHeight="1">
      <c r="A123" s="1689"/>
      <c r="B123" s="1694"/>
      <c r="C123" s="1695"/>
      <c r="D123" s="1695"/>
      <c r="E123" s="1695"/>
      <c r="F123" s="1695"/>
      <c r="G123" s="1695"/>
      <c r="H123" s="1695"/>
      <c r="I123" s="1696"/>
      <c r="J123" s="1706"/>
      <c r="K123" s="1707"/>
      <c r="L123" s="1708"/>
      <c r="M123" s="1709"/>
      <c r="N123" s="1717"/>
      <c r="O123" s="1717"/>
      <c r="P123" s="1717"/>
      <c r="Q123" s="287"/>
      <c r="R123" s="1717"/>
      <c r="S123" s="1717"/>
      <c r="T123" s="1717"/>
      <c r="U123" s="287"/>
      <c r="V123" s="1717"/>
      <c r="W123" s="1717"/>
      <c r="X123" s="1717"/>
      <c r="Y123" s="1718"/>
      <c r="Z123" s="1721"/>
      <c r="AA123" s="1720"/>
      <c r="AB123" s="1711"/>
      <c r="AC123" s="1711"/>
      <c r="AD123" s="1710"/>
      <c r="AE123" s="1711"/>
      <c r="AF123" s="1711"/>
      <c r="AG123" s="1710"/>
      <c r="AH123" s="1711"/>
      <c r="AI123" s="1711"/>
      <c r="AJ123" s="1712"/>
    </row>
    <row r="124" spans="1:36" ht="6.75" customHeight="1">
      <c r="A124" s="1689"/>
      <c r="B124" s="1697"/>
      <c r="C124" s="1698"/>
      <c r="D124" s="1698"/>
      <c r="E124" s="1698"/>
      <c r="F124" s="1698"/>
      <c r="G124" s="1698"/>
      <c r="H124" s="1698"/>
      <c r="I124" s="1699"/>
      <c r="J124" s="288"/>
      <c r="K124" s="289"/>
      <c r="L124" s="290"/>
      <c r="M124" s="1713"/>
      <c r="N124" s="1714"/>
      <c r="O124" s="1714"/>
      <c r="P124" s="1714"/>
      <c r="Q124" s="1714"/>
      <c r="R124" s="1714"/>
      <c r="S124" s="1714"/>
      <c r="T124" s="1714"/>
      <c r="U124" s="1714"/>
      <c r="V124" s="1714"/>
      <c r="W124" s="1714"/>
      <c r="X124" s="1714"/>
      <c r="Y124" s="1715"/>
      <c r="Z124" s="1713"/>
      <c r="AA124" s="1714"/>
      <c r="AB124" s="1714"/>
      <c r="AC124" s="1714"/>
      <c r="AD124" s="1714"/>
      <c r="AE124" s="1714"/>
      <c r="AF124" s="1714"/>
      <c r="AG124" s="1714"/>
      <c r="AH124" s="1714"/>
      <c r="AI124" s="1714"/>
      <c r="AJ124" s="1716"/>
    </row>
    <row r="125" spans="1:36" ht="6.75" customHeight="1">
      <c r="A125" s="1689"/>
      <c r="B125" s="1722" t="s">
        <v>843</v>
      </c>
      <c r="C125" s="1723"/>
      <c r="D125" s="1723"/>
      <c r="E125" s="1723"/>
      <c r="F125" s="1723"/>
      <c r="G125" s="1723"/>
      <c r="H125" s="1723"/>
      <c r="I125" s="1724"/>
      <c r="J125" s="291"/>
      <c r="K125" s="292"/>
      <c r="L125" s="293"/>
      <c r="M125" s="1725"/>
      <c r="N125" s="1726"/>
      <c r="O125" s="1726"/>
      <c r="P125" s="1726"/>
      <c r="Q125" s="1726"/>
      <c r="R125" s="1726"/>
      <c r="S125" s="1726"/>
      <c r="T125" s="1726"/>
      <c r="U125" s="1726"/>
      <c r="V125" s="1726"/>
      <c r="W125" s="1726"/>
      <c r="X125" s="1726"/>
      <c r="Y125" s="1727"/>
      <c r="Z125" s="1728"/>
      <c r="AA125" s="1729"/>
      <c r="AB125" s="1729"/>
      <c r="AC125" s="1729"/>
      <c r="AD125" s="1729"/>
      <c r="AE125" s="1729"/>
      <c r="AF125" s="1729"/>
      <c r="AG125" s="1729"/>
      <c r="AH125" s="1729"/>
      <c r="AI125" s="1729"/>
      <c r="AJ125" s="1730"/>
    </row>
    <row r="126" spans="1:36" ht="6.75" customHeight="1">
      <c r="A126" s="1689"/>
      <c r="B126" s="1694"/>
      <c r="C126" s="1695"/>
      <c r="D126" s="1695"/>
      <c r="E126" s="1695"/>
      <c r="F126" s="1695"/>
      <c r="G126" s="1695"/>
      <c r="H126" s="1695"/>
      <c r="I126" s="1696"/>
      <c r="J126" s="1706"/>
      <c r="K126" s="1707"/>
      <c r="L126" s="1708"/>
      <c r="M126" s="1709"/>
      <c r="N126" s="1717" t="s">
        <v>817</v>
      </c>
      <c r="O126" s="1717"/>
      <c r="P126" s="1717"/>
      <c r="Q126" s="287"/>
      <c r="R126" s="1717" t="s">
        <v>818</v>
      </c>
      <c r="S126" s="1717"/>
      <c r="T126" s="1717"/>
      <c r="U126" s="287"/>
      <c r="V126" s="1717" t="s">
        <v>819</v>
      </c>
      <c r="W126" s="1717"/>
      <c r="X126" s="1717"/>
      <c r="Y126" s="1718"/>
      <c r="Z126" s="1719" t="s">
        <v>820</v>
      </c>
      <c r="AA126" s="1720"/>
      <c r="AB126" s="1711"/>
      <c r="AC126" s="1711"/>
      <c r="AD126" s="1710" t="s">
        <v>150</v>
      </c>
      <c r="AE126" s="1711"/>
      <c r="AF126" s="1711"/>
      <c r="AG126" s="1710" t="s">
        <v>821</v>
      </c>
      <c r="AH126" s="1711"/>
      <c r="AI126" s="1711"/>
      <c r="AJ126" s="1712" t="s">
        <v>608</v>
      </c>
    </row>
    <row r="127" spans="1:36" ht="6.75" customHeight="1">
      <c r="A127" s="1689"/>
      <c r="B127" s="1694"/>
      <c r="C127" s="1695"/>
      <c r="D127" s="1695"/>
      <c r="E127" s="1695"/>
      <c r="F127" s="1695"/>
      <c r="G127" s="1695"/>
      <c r="H127" s="1695"/>
      <c r="I127" s="1696"/>
      <c r="J127" s="1706"/>
      <c r="K127" s="1707"/>
      <c r="L127" s="1708"/>
      <c r="M127" s="1709"/>
      <c r="N127" s="1717"/>
      <c r="O127" s="1717"/>
      <c r="P127" s="1717"/>
      <c r="Q127" s="287"/>
      <c r="R127" s="1717"/>
      <c r="S127" s="1717"/>
      <c r="T127" s="1717"/>
      <c r="U127" s="287"/>
      <c r="V127" s="1717"/>
      <c r="W127" s="1717"/>
      <c r="X127" s="1717"/>
      <c r="Y127" s="1718"/>
      <c r="Z127" s="1721"/>
      <c r="AA127" s="1720"/>
      <c r="AB127" s="1711"/>
      <c r="AC127" s="1711"/>
      <c r="AD127" s="1710"/>
      <c r="AE127" s="1711"/>
      <c r="AF127" s="1711"/>
      <c r="AG127" s="1710"/>
      <c r="AH127" s="1711"/>
      <c r="AI127" s="1711"/>
      <c r="AJ127" s="1712"/>
    </row>
    <row r="128" spans="1:36" ht="6.75" customHeight="1">
      <c r="A128" s="1690"/>
      <c r="B128" s="1697"/>
      <c r="C128" s="1698"/>
      <c r="D128" s="1698"/>
      <c r="E128" s="1698"/>
      <c r="F128" s="1698"/>
      <c r="G128" s="1698"/>
      <c r="H128" s="1698"/>
      <c r="I128" s="1699"/>
      <c r="J128" s="288"/>
      <c r="K128" s="289"/>
      <c r="L128" s="290"/>
      <c r="M128" s="1713"/>
      <c r="N128" s="1714"/>
      <c r="O128" s="1714"/>
      <c r="P128" s="1714"/>
      <c r="Q128" s="1714"/>
      <c r="R128" s="1714"/>
      <c r="S128" s="1714"/>
      <c r="T128" s="1714"/>
      <c r="U128" s="1714"/>
      <c r="V128" s="1714"/>
      <c r="W128" s="1714"/>
      <c r="X128" s="1714"/>
      <c r="Y128" s="1715"/>
      <c r="Z128" s="1713"/>
      <c r="AA128" s="1714"/>
      <c r="AB128" s="1714"/>
      <c r="AC128" s="1714"/>
      <c r="AD128" s="1714"/>
      <c r="AE128" s="1714"/>
      <c r="AF128" s="1714"/>
      <c r="AG128" s="1714"/>
      <c r="AH128" s="1714"/>
      <c r="AI128" s="1714"/>
      <c r="AJ128" s="1716"/>
    </row>
    <row r="129" spans="1:36" ht="6.75" customHeight="1">
      <c r="A129" s="1731" t="s">
        <v>844</v>
      </c>
      <c r="B129" s="1722" t="s">
        <v>845</v>
      </c>
      <c r="C129" s="1723"/>
      <c r="D129" s="1723"/>
      <c r="E129" s="1723"/>
      <c r="F129" s="1723"/>
      <c r="G129" s="1723"/>
      <c r="H129" s="1723"/>
      <c r="I129" s="1724"/>
      <c r="J129" s="291"/>
      <c r="K129" s="292"/>
      <c r="L129" s="293"/>
      <c r="M129" s="1725"/>
      <c r="N129" s="1726"/>
      <c r="O129" s="1726"/>
      <c r="P129" s="1726"/>
      <c r="Q129" s="1726"/>
      <c r="R129" s="1726"/>
      <c r="S129" s="1726"/>
      <c r="T129" s="1726"/>
      <c r="U129" s="1726"/>
      <c r="V129" s="1726"/>
      <c r="W129" s="1726"/>
      <c r="X129" s="1726"/>
      <c r="Y129" s="1727"/>
      <c r="Z129" s="1728"/>
      <c r="AA129" s="1729"/>
      <c r="AB129" s="1729"/>
      <c r="AC129" s="1729"/>
      <c r="AD129" s="1729"/>
      <c r="AE129" s="1729"/>
      <c r="AF129" s="1729"/>
      <c r="AG129" s="1729"/>
      <c r="AH129" s="1729"/>
      <c r="AI129" s="1729"/>
      <c r="AJ129" s="1730"/>
    </row>
    <row r="130" spans="1:36" ht="6.75" customHeight="1">
      <c r="A130" s="1732"/>
      <c r="B130" s="1694"/>
      <c r="C130" s="1695"/>
      <c r="D130" s="1695"/>
      <c r="E130" s="1695"/>
      <c r="F130" s="1695"/>
      <c r="G130" s="1695"/>
      <c r="H130" s="1695"/>
      <c r="I130" s="1696"/>
      <c r="J130" s="1706"/>
      <c r="K130" s="1707"/>
      <c r="L130" s="1708"/>
      <c r="M130" s="1709"/>
      <c r="N130" s="1717" t="s">
        <v>817</v>
      </c>
      <c r="O130" s="1717"/>
      <c r="P130" s="1717"/>
      <c r="Q130" s="287"/>
      <c r="R130" s="1717" t="s">
        <v>818</v>
      </c>
      <c r="S130" s="1717"/>
      <c r="T130" s="1717"/>
      <c r="U130" s="287"/>
      <c r="V130" s="1717" t="s">
        <v>819</v>
      </c>
      <c r="W130" s="1717"/>
      <c r="X130" s="1717"/>
      <c r="Y130" s="1718"/>
      <c r="Z130" s="1719" t="s">
        <v>820</v>
      </c>
      <c r="AA130" s="1720"/>
      <c r="AB130" s="1711"/>
      <c r="AC130" s="1711"/>
      <c r="AD130" s="1710" t="s">
        <v>150</v>
      </c>
      <c r="AE130" s="1711"/>
      <c r="AF130" s="1711"/>
      <c r="AG130" s="1710" t="s">
        <v>821</v>
      </c>
      <c r="AH130" s="1711"/>
      <c r="AI130" s="1711"/>
      <c r="AJ130" s="1712" t="s">
        <v>608</v>
      </c>
    </row>
    <row r="131" spans="1:36" ht="6.75" customHeight="1">
      <c r="A131" s="1732"/>
      <c r="B131" s="1694"/>
      <c r="C131" s="1695"/>
      <c r="D131" s="1695"/>
      <c r="E131" s="1695"/>
      <c r="F131" s="1695"/>
      <c r="G131" s="1695"/>
      <c r="H131" s="1695"/>
      <c r="I131" s="1696"/>
      <c r="J131" s="1706"/>
      <c r="K131" s="1707"/>
      <c r="L131" s="1708"/>
      <c r="M131" s="1709"/>
      <c r="N131" s="1717"/>
      <c r="O131" s="1717"/>
      <c r="P131" s="1717"/>
      <c r="Q131" s="287"/>
      <c r="R131" s="1717"/>
      <c r="S131" s="1717"/>
      <c r="T131" s="1717"/>
      <c r="U131" s="287"/>
      <c r="V131" s="1717"/>
      <c r="W131" s="1717"/>
      <c r="X131" s="1717"/>
      <c r="Y131" s="1718"/>
      <c r="Z131" s="1721"/>
      <c r="AA131" s="1720"/>
      <c r="AB131" s="1711"/>
      <c r="AC131" s="1711"/>
      <c r="AD131" s="1710"/>
      <c r="AE131" s="1711"/>
      <c r="AF131" s="1711"/>
      <c r="AG131" s="1710"/>
      <c r="AH131" s="1711"/>
      <c r="AI131" s="1711"/>
      <c r="AJ131" s="1712"/>
    </row>
    <row r="132" spans="1:36" ht="6.75" customHeight="1">
      <c r="A132" s="1732"/>
      <c r="B132" s="1697"/>
      <c r="C132" s="1698"/>
      <c r="D132" s="1698"/>
      <c r="E132" s="1698"/>
      <c r="F132" s="1698"/>
      <c r="G132" s="1698"/>
      <c r="H132" s="1698"/>
      <c r="I132" s="1699"/>
      <c r="J132" s="288"/>
      <c r="K132" s="289"/>
      <c r="L132" s="290"/>
      <c r="M132" s="1713"/>
      <c r="N132" s="1714"/>
      <c r="O132" s="1714"/>
      <c r="P132" s="1714"/>
      <c r="Q132" s="1714"/>
      <c r="R132" s="1714"/>
      <c r="S132" s="1714"/>
      <c r="T132" s="1714"/>
      <c r="U132" s="1714"/>
      <c r="V132" s="1714"/>
      <c r="W132" s="1714"/>
      <c r="X132" s="1714"/>
      <c r="Y132" s="1715"/>
      <c r="Z132" s="1713"/>
      <c r="AA132" s="1714"/>
      <c r="AB132" s="1714"/>
      <c r="AC132" s="1714"/>
      <c r="AD132" s="1714"/>
      <c r="AE132" s="1714"/>
      <c r="AF132" s="1714"/>
      <c r="AG132" s="1714"/>
      <c r="AH132" s="1714"/>
      <c r="AI132" s="1714"/>
      <c r="AJ132" s="1716"/>
    </row>
    <row r="133" spans="1:36" ht="6.75" customHeight="1">
      <c r="A133" s="1732"/>
      <c r="B133" s="1722" t="s">
        <v>846</v>
      </c>
      <c r="C133" s="1723"/>
      <c r="D133" s="1723"/>
      <c r="E133" s="1723"/>
      <c r="F133" s="1723"/>
      <c r="G133" s="1723"/>
      <c r="H133" s="1723"/>
      <c r="I133" s="1724"/>
      <c r="J133" s="291"/>
      <c r="K133" s="292"/>
      <c r="L133" s="293"/>
      <c r="M133" s="1725"/>
      <c r="N133" s="1726"/>
      <c r="O133" s="1726"/>
      <c r="P133" s="1726"/>
      <c r="Q133" s="1726"/>
      <c r="R133" s="1726"/>
      <c r="S133" s="1726"/>
      <c r="T133" s="1726"/>
      <c r="U133" s="1726"/>
      <c r="V133" s="1726"/>
      <c r="W133" s="1726"/>
      <c r="X133" s="1726"/>
      <c r="Y133" s="1727"/>
      <c r="Z133" s="1728"/>
      <c r="AA133" s="1729"/>
      <c r="AB133" s="1729"/>
      <c r="AC133" s="1729"/>
      <c r="AD133" s="1729"/>
      <c r="AE133" s="1729"/>
      <c r="AF133" s="1729"/>
      <c r="AG133" s="1729"/>
      <c r="AH133" s="1729"/>
      <c r="AI133" s="1729"/>
      <c r="AJ133" s="1730"/>
    </row>
    <row r="134" spans="1:36" ht="6.75" customHeight="1">
      <c r="A134" s="1732"/>
      <c r="B134" s="1694"/>
      <c r="C134" s="1695"/>
      <c r="D134" s="1695"/>
      <c r="E134" s="1695"/>
      <c r="F134" s="1695"/>
      <c r="G134" s="1695"/>
      <c r="H134" s="1695"/>
      <c r="I134" s="1696"/>
      <c r="J134" s="1706"/>
      <c r="K134" s="1707"/>
      <c r="L134" s="1708"/>
      <c r="M134" s="1709"/>
      <c r="N134" s="1717" t="s">
        <v>817</v>
      </c>
      <c r="O134" s="1717"/>
      <c r="P134" s="1717"/>
      <c r="Q134" s="287"/>
      <c r="R134" s="1717" t="s">
        <v>818</v>
      </c>
      <c r="S134" s="1717"/>
      <c r="T134" s="1717"/>
      <c r="U134" s="287"/>
      <c r="V134" s="1717" t="s">
        <v>819</v>
      </c>
      <c r="W134" s="1717"/>
      <c r="X134" s="1717"/>
      <c r="Y134" s="1718"/>
      <c r="Z134" s="1719" t="s">
        <v>820</v>
      </c>
      <c r="AA134" s="1720"/>
      <c r="AB134" s="1711"/>
      <c r="AC134" s="1711"/>
      <c r="AD134" s="1710" t="s">
        <v>150</v>
      </c>
      <c r="AE134" s="1711"/>
      <c r="AF134" s="1711"/>
      <c r="AG134" s="1710" t="s">
        <v>821</v>
      </c>
      <c r="AH134" s="1711"/>
      <c r="AI134" s="1711"/>
      <c r="AJ134" s="1712" t="s">
        <v>608</v>
      </c>
    </row>
    <row r="135" spans="1:36" ht="6.75" customHeight="1">
      <c r="A135" s="1732"/>
      <c r="B135" s="1694"/>
      <c r="C135" s="1695"/>
      <c r="D135" s="1695"/>
      <c r="E135" s="1695"/>
      <c r="F135" s="1695"/>
      <c r="G135" s="1695"/>
      <c r="H135" s="1695"/>
      <c r="I135" s="1696"/>
      <c r="J135" s="1706"/>
      <c r="K135" s="1707"/>
      <c r="L135" s="1708"/>
      <c r="M135" s="1709"/>
      <c r="N135" s="1717"/>
      <c r="O135" s="1717"/>
      <c r="P135" s="1717"/>
      <c r="Q135" s="287"/>
      <c r="R135" s="1717"/>
      <c r="S135" s="1717"/>
      <c r="T135" s="1717"/>
      <c r="U135" s="287"/>
      <c r="V135" s="1717"/>
      <c r="W135" s="1717"/>
      <c r="X135" s="1717"/>
      <c r="Y135" s="1718"/>
      <c r="Z135" s="1721"/>
      <c r="AA135" s="1720"/>
      <c r="AB135" s="1711"/>
      <c r="AC135" s="1711"/>
      <c r="AD135" s="1710"/>
      <c r="AE135" s="1711"/>
      <c r="AF135" s="1711"/>
      <c r="AG135" s="1710"/>
      <c r="AH135" s="1711"/>
      <c r="AI135" s="1711"/>
      <c r="AJ135" s="1712"/>
    </row>
    <row r="136" spans="1:36" ht="6.75" customHeight="1">
      <c r="A136" s="1733"/>
      <c r="B136" s="1697"/>
      <c r="C136" s="1698"/>
      <c r="D136" s="1698"/>
      <c r="E136" s="1698"/>
      <c r="F136" s="1698"/>
      <c r="G136" s="1698"/>
      <c r="H136" s="1698"/>
      <c r="I136" s="1699"/>
      <c r="J136" s="288"/>
      <c r="K136" s="289"/>
      <c r="L136" s="290"/>
      <c r="M136" s="1713"/>
      <c r="N136" s="1714"/>
      <c r="O136" s="1714"/>
      <c r="P136" s="1714"/>
      <c r="Q136" s="1714"/>
      <c r="R136" s="1714"/>
      <c r="S136" s="1714"/>
      <c r="T136" s="1714"/>
      <c r="U136" s="1714"/>
      <c r="V136" s="1714"/>
      <c r="W136" s="1714"/>
      <c r="X136" s="1714"/>
      <c r="Y136" s="1715"/>
      <c r="Z136" s="1713"/>
      <c r="AA136" s="1714"/>
      <c r="AB136" s="1714"/>
      <c r="AC136" s="1714"/>
      <c r="AD136" s="1714"/>
      <c r="AE136" s="1714"/>
      <c r="AF136" s="1714"/>
      <c r="AG136" s="1714"/>
      <c r="AH136" s="1714"/>
      <c r="AI136" s="1714"/>
      <c r="AJ136" s="1716"/>
    </row>
    <row r="137" spans="1:36" ht="6.75" customHeight="1">
      <c r="A137" s="1738" t="s">
        <v>847</v>
      </c>
      <c r="B137" s="1723"/>
      <c r="C137" s="1723"/>
      <c r="D137" s="1723"/>
      <c r="E137" s="1723"/>
      <c r="F137" s="1723"/>
      <c r="G137" s="1723"/>
      <c r="H137" s="1723"/>
      <c r="I137" s="1724"/>
      <c r="J137" s="291"/>
      <c r="K137" s="292"/>
      <c r="L137" s="293"/>
      <c r="M137" s="1725"/>
      <c r="N137" s="1726"/>
      <c r="O137" s="1726"/>
      <c r="P137" s="1726"/>
      <c r="Q137" s="1726"/>
      <c r="R137" s="1726"/>
      <c r="S137" s="1726"/>
      <c r="T137" s="1726"/>
      <c r="U137" s="1726"/>
      <c r="V137" s="1726"/>
      <c r="W137" s="1726"/>
      <c r="X137" s="1726"/>
      <c r="Y137" s="1727"/>
      <c r="Z137" s="1728"/>
      <c r="AA137" s="1729"/>
      <c r="AB137" s="1729"/>
      <c r="AC137" s="1729"/>
      <c r="AD137" s="1729"/>
      <c r="AE137" s="1729"/>
      <c r="AF137" s="1729"/>
      <c r="AG137" s="1729"/>
      <c r="AH137" s="1729"/>
      <c r="AI137" s="1729"/>
      <c r="AJ137" s="1730"/>
    </row>
    <row r="138" spans="1:36" ht="6.75" customHeight="1">
      <c r="A138" s="1739"/>
      <c r="B138" s="1695"/>
      <c r="C138" s="1695"/>
      <c r="D138" s="1695"/>
      <c r="E138" s="1695"/>
      <c r="F138" s="1695"/>
      <c r="G138" s="1695"/>
      <c r="H138" s="1695"/>
      <c r="I138" s="1696"/>
      <c r="J138" s="1706"/>
      <c r="K138" s="1707"/>
      <c r="L138" s="1708"/>
      <c r="M138" s="1709"/>
      <c r="N138" s="1717" t="s">
        <v>817</v>
      </c>
      <c r="O138" s="1717"/>
      <c r="P138" s="1717"/>
      <c r="Q138" s="287"/>
      <c r="R138" s="1717" t="s">
        <v>818</v>
      </c>
      <c r="S138" s="1717"/>
      <c r="T138" s="1717"/>
      <c r="U138" s="287"/>
      <c r="V138" s="1717" t="s">
        <v>819</v>
      </c>
      <c r="W138" s="1717"/>
      <c r="X138" s="1717"/>
      <c r="Y138" s="1718"/>
      <c r="Z138" s="1719" t="s">
        <v>820</v>
      </c>
      <c r="AA138" s="1720"/>
      <c r="AB138" s="1711"/>
      <c r="AC138" s="1711"/>
      <c r="AD138" s="1710" t="s">
        <v>150</v>
      </c>
      <c r="AE138" s="1711"/>
      <c r="AF138" s="1711"/>
      <c r="AG138" s="1710" t="s">
        <v>821</v>
      </c>
      <c r="AH138" s="1711"/>
      <c r="AI138" s="1711"/>
      <c r="AJ138" s="1712" t="s">
        <v>608</v>
      </c>
    </row>
    <row r="139" spans="1:36" ht="6.75" customHeight="1">
      <c r="A139" s="1739"/>
      <c r="B139" s="1695"/>
      <c r="C139" s="1695"/>
      <c r="D139" s="1695"/>
      <c r="E139" s="1695"/>
      <c r="F139" s="1695"/>
      <c r="G139" s="1695"/>
      <c r="H139" s="1695"/>
      <c r="I139" s="1696"/>
      <c r="J139" s="1706"/>
      <c r="K139" s="1707"/>
      <c r="L139" s="1708"/>
      <c r="M139" s="1709"/>
      <c r="N139" s="1717"/>
      <c r="O139" s="1717"/>
      <c r="P139" s="1717"/>
      <c r="Q139" s="287"/>
      <c r="R139" s="1717"/>
      <c r="S139" s="1717"/>
      <c r="T139" s="1717"/>
      <c r="U139" s="287"/>
      <c r="V139" s="1717"/>
      <c r="W139" s="1717"/>
      <c r="X139" s="1717"/>
      <c r="Y139" s="1718"/>
      <c r="Z139" s="1721"/>
      <c r="AA139" s="1720"/>
      <c r="AB139" s="1711"/>
      <c r="AC139" s="1711"/>
      <c r="AD139" s="1710"/>
      <c r="AE139" s="1711"/>
      <c r="AF139" s="1711"/>
      <c r="AG139" s="1710"/>
      <c r="AH139" s="1711"/>
      <c r="AI139" s="1711"/>
      <c r="AJ139" s="1712"/>
    </row>
    <row r="140" spans="1:36" ht="6.75" customHeight="1" thickBot="1">
      <c r="A140" s="1740"/>
      <c r="B140" s="1741"/>
      <c r="C140" s="1741"/>
      <c r="D140" s="1741"/>
      <c r="E140" s="1741"/>
      <c r="F140" s="1741"/>
      <c r="G140" s="1741"/>
      <c r="H140" s="1741"/>
      <c r="I140" s="1742"/>
      <c r="J140" s="294"/>
      <c r="K140" s="295"/>
      <c r="L140" s="296"/>
      <c r="M140" s="1734"/>
      <c r="N140" s="1735"/>
      <c r="O140" s="1735"/>
      <c r="P140" s="1735"/>
      <c r="Q140" s="1735"/>
      <c r="R140" s="1735"/>
      <c r="S140" s="1735"/>
      <c r="T140" s="1735"/>
      <c r="U140" s="1735"/>
      <c r="V140" s="1735"/>
      <c r="W140" s="1735"/>
      <c r="X140" s="1735"/>
      <c r="Y140" s="1736"/>
      <c r="Z140" s="1734"/>
      <c r="AA140" s="1735"/>
      <c r="AB140" s="1735"/>
      <c r="AC140" s="1735"/>
      <c r="AD140" s="1735"/>
      <c r="AE140" s="1735"/>
      <c r="AF140" s="1735"/>
      <c r="AG140" s="1735"/>
      <c r="AH140" s="1735"/>
      <c r="AI140" s="1735"/>
      <c r="AJ140" s="1737"/>
    </row>
  </sheetData>
  <mergeCells count="555">
    <mergeCell ref="M140:Y140"/>
    <mergeCell ref="Z140:AJ140"/>
    <mergeCell ref="AB138:AC139"/>
    <mergeCell ref="AD138:AD139"/>
    <mergeCell ref="AE138:AF139"/>
    <mergeCell ref="AG138:AG139"/>
    <mergeCell ref="AH138:AI139"/>
    <mergeCell ref="AJ138:AJ139"/>
    <mergeCell ref="A137:I140"/>
    <mergeCell ref="M137:Y137"/>
    <mergeCell ref="Z137:AJ137"/>
    <mergeCell ref="J138:L139"/>
    <mergeCell ref="M138:M139"/>
    <mergeCell ref="N138:P139"/>
    <mergeCell ref="R138:T139"/>
    <mergeCell ref="V138:X139"/>
    <mergeCell ref="Y138:Y139"/>
    <mergeCell ref="Z138:AA139"/>
    <mergeCell ref="AD134:AD135"/>
    <mergeCell ref="AE134:AF135"/>
    <mergeCell ref="AG134:AG135"/>
    <mergeCell ref="AH134:AI135"/>
    <mergeCell ref="AJ134:AJ135"/>
    <mergeCell ref="M136:Y136"/>
    <mergeCell ref="Z136:AJ136"/>
    <mergeCell ref="N134:P135"/>
    <mergeCell ref="R134:T135"/>
    <mergeCell ref="V134:X135"/>
    <mergeCell ref="Y134:Y135"/>
    <mergeCell ref="Z134:AA135"/>
    <mergeCell ref="AB134:AC135"/>
    <mergeCell ref="A129:A136"/>
    <mergeCell ref="B129:I132"/>
    <mergeCell ref="M129:Y129"/>
    <mergeCell ref="Z129:AJ129"/>
    <mergeCell ref="J130:L131"/>
    <mergeCell ref="M130:M131"/>
    <mergeCell ref="N130:P131"/>
    <mergeCell ref="R130:T131"/>
    <mergeCell ref="AG130:AG131"/>
    <mergeCell ref="AH130:AI131"/>
    <mergeCell ref="AJ130:AJ131"/>
    <mergeCell ref="M132:Y132"/>
    <mergeCell ref="Z132:AJ132"/>
    <mergeCell ref="B133:I136"/>
    <mergeCell ref="M133:Y133"/>
    <mergeCell ref="Z133:AJ133"/>
    <mergeCell ref="J134:L135"/>
    <mergeCell ref="M134:M135"/>
    <mergeCell ref="V130:X131"/>
    <mergeCell ref="Y130:Y131"/>
    <mergeCell ref="Z130:AA131"/>
    <mergeCell ref="AB130:AC131"/>
    <mergeCell ref="AD130:AD131"/>
    <mergeCell ref="AE130:AF131"/>
    <mergeCell ref="AB126:AC127"/>
    <mergeCell ref="AD126:AD127"/>
    <mergeCell ref="AE126:AF127"/>
    <mergeCell ref="AG126:AG127"/>
    <mergeCell ref="AH126:AI127"/>
    <mergeCell ref="AJ126:AJ127"/>
    <mergeCell ref="B125:I128"/>
    <mergeCell ref="M125:Y125"/>
    <mergeCell ref="Z125:AJ125"/>
    <mergeCell ref="J126:L127"/>
    <mergeCell ref="M126:M127"/>
    <mergeCell ref="N126:P127"/>
    <mergeCell ref="R126:T127"/>
    <mergeCell ref="V126:X127"/>
    <mergeCell ref="Y126:Y127"/>
    <mergeCell ref="Z126:AA127"/>
    <mergeCell ref="M128:Y128"/>
    <mergeCell ref="Z128:AJ128"/>
    <mergeCell ref="B121:I124"/>
    <mergeCell ref="M121:Y121"/>
    <mergeCell ref="Z121:AJ121"/>
    <mergeCell ref="J122:L123"/>
    <mergeCell ref="M122:M123"/>
    <mergeCell ref="N122:P123"/>
    <mergeCell ref="Y118:Y119"/>
    <mergeCell ref="Z118:AA119"/>
    <mergeCell ref="AB118:AC119"/>
    <mergeCell ref="AD118:AD119"/>
    <mergeCell ref="AE118:AF119"/>
    <mergeCell ref="AG118:AG119"/>
    <mergeCell ref="AE122:AF123"/>
    <mergeCell ref="AG122:AG123"/>
    <mergeCell ref="AH122:AI123"/>
    <mergeCell ref="AJ122:AJ123"/>
    <mergeCell ref="M124:Y124"/>
    <mergeCell ref="Z124:AJ124"/>
    <mergeCell ref="R122:T123"/>
    <mergeCell ref="V122:X123"/>
    <mergeCell ref="Y122:Y123"/>
    <mergeCell ref="Z122:AA123"/>
    <mergeCell ref="AB122:AC123"/>
    <mergeCell ref="AD122:AD123"/>
    <mergeCell ref="B117:I120"/>
    <mergeCell ref="M117:Y117"/>
    <mergeCell ref="Z117:AJ117"/>
    <mergeCell ref="J118:L119"/>
    <mergeCell ref="M118:M119"/>
    <mergeCell ref="N118:P119"/>
    <mergeCell ref="R118:T119"/>
    <mergeCell ref="V118:X119"/>
    <mergeCell ref="AH118:AI119"/>
    <mergeCell ref="AJ118:AJ119"/>
    <mergeCell ref="M120:Y120"/>
    <mergeCell ref="Z120:AJ120"/>
    <mergeCell ref="AB110:AC111"/>
    <mergeCell ref="AB114:AC115"/>
    <mergeCell ref="AD114:AD115"/>
    <mergeCell ref="AE114:AF115"/>
    <mergeCell ref="AG114:AG115"/>
    <mergeCell ref="AH114:AI115"/>
    <mergeCell ref="AJ114:AJ115"/>
    <mergeCell ref="B113:I116"/>
    <mergeCell ref="M113:Y113"/>
    <mergeCell ref="Z113:AJ113"/>
    <mergeCell ref="J114:L115"/>
    <mergeCell ref="M114:M115"/>
    <mergeCell ref="N114:P115"/>
    <mergeCell ref="R114:T115"/>
    <mergeCell ref="V114:X115"/>
    <mergeCell ref="Y114:Y115"/>
    <mergeCell ref="Z114:AA115"/>
    <mergeCell ref="M116:Y116"/>
    <mergeCell ref="Z116:AJ116"/>
    <mergeCell ref="A109:A128"/>
    <mergeCell ref="B109:I112"/>
    <mergeCell ref="M109:Y109"/>
    <mergeCell ref="Z109:AJ109"/>
    <mergeCell ref="J110:L111"/>
    <mergeCell ref="M110:M111"/>
    <mergeCell ref="Y106:Y107"/>
    <mergeCell ref="Z106:AA107"/>
    <mergeCell ref="AB106:AC107"/>
    <mergeCell ref="AD106:AD107"/>
    <mergeCell ref="AE106:AF107"/>
    <mergeCell ref="AG106:AG107"/>
    <mergeCell ref="AD110:AD111"/>
    <mergeCell ref="AE110:AF111"/>
    <mergeCell ref="AG110:AG111"/>
    <mergeCell ref="AH110:AI111"/>
    <mergeCell ref="AJ110:AJ111"/>
    <mergeCell ref="M112:Y112"/>
    <mergeCell ref="Z112:AJ112"/>
    <mergeCell ref="N110:P111"/>
    <mergeCell ref="R110:T111"/>
    <mergeCell ref="V110:X111"/>
    <mergeCell ref="Y110:Y111"/>
    <mergeCell ref="Z110:AA111"/>
    <mergeCell ref="A105:I108"/>
    <mergeCell ref="M105:Y105"/>
    <mergeCell ref="Z105:AJ105"/>
    <mergeCell ref="J106:L107"/>
    <mergeCell ref="M106:M107"/>
    <mergeCell ref="N106:P107"/>
    <mergeCell ref="R106:T107"/>
    <mergeCell ref="V106:X107"/>
    <mergeCell ref="AH106:AI107"/>
    <mergeCell ref="AJ106:AJ107"/>
    <mergeCell ref="M108:Y108"/>
    <mergeCell ref="Z108:AJ108"/>
    <mergeCell ref="AB102:AC103"/>
    <mergeCell ref="AD102:AD103"/>
    <mergeCell ref="AE102:AF103"/>
    <mergeCell ref="AG102:AG103"/>
    <mergeCell ref="AH102:AI103"/>
    <mergeCell ref="AJ102:AJ103"/>
    <mergeCell ref="A101:I104"/>
    <mergeCell ref="M101:Y101"/>
    <mergeCell ref="Z101:AJ101"/>
    <mergeCell ref="J102:L103"/>
    <mergeCell ref="M102:M103"/>
    <mergeCell ref="N102:P103"/>
    <mergeCell ref="R102:T103"/>
    <mergeCell ref="V102:X103"/>
    <mergeCell ref="Y102:Y103"/>
    <mergeCell ref="Z102:AA103"/>
    <mergeCell ref="M104:Y104"/>
    <mergeCell ref="Z104:AJ104"/>
    <mergeCell ref="A97:I100"/>
    <mergeCell ref="M97:Y97"/>
    <mergeCell ref="Z97:AJ97"/>
    <mergeCell ref="J98:L99"/>
    <mergeCell ref="M98:M99"/>
    <mergeCell ref="N98:P99"/>
    <mergeCell ref="Y94:Y95"/>
    <mergeCell ref="Z94:AA95"/>
    <mergeCell ref="AB94:AC95"/>
    <mergeCell ref="AD94:AD95"/>
    <mergeCell ref="AE94:AF95"/>
    <mergeCell ref="AG94:AG95"/>
    <mergeCell ref="AE98:AF99"/>
    <mergeCell ref="AG98:AG99"/>
    <mergeCell ref="AH98:AI99"/>
    <mergeCell ref="AJ98:AJ99"/>
    <mergeCell ref="M100:Y100"/>
    <mergeCell ref="Z100:AJ100"/>
    <mergeCell ref="R98:T99"/>
    <mergeCell ref="V98:X99"/>
    <mergeCell ref="Y98:Y99"/>
    <mergeCell ref="Z98:AA99"/>
    <mergeCell ref="AB98:AC99"/>
    <mergeCell ref="AD98:AD99"/>
    <mergeCell ref="B93:I96"/>
    <mergeCell ref="M93:Y93"/>
    <mergeCell ref="Z93:AJ93"/>
    <mergeCell ref="J94:L95"/>
    <mergeCell ref="M94:M95"/>
    <mergeCell ref="N94:P95"/>
    <mergeCell ref="R94:T95"/>
    <mergeCell ref="V94:X95"/>
    <mergeCell ref="AH94:AI95"/>
    <mergeCell ref="AJ94:AJ95"/>
    <mergeCell ref="M96:Y96"/>
    <mergeCell ref="Z96:AJ96"/>
    <mergeCell ref="AB90:AC91"/>
    <mergeCell ref="AD90:AD91"/>
    <mergeCell ref="AE90:AF91"/>
    <mergeCell ref="AG90:AG91"/>
    <mergeCell ref="AH90:AI91"/>
    <mergeCell ref="AJ90:AJ91"/>
    <mergeCell ref="B89:I92"/>
    <mergeCell ref="M89:Y89"/>
    <mergeCell ref="Z89:AJ89"/>
    <mergeCell ref="J90:L91"/>
    <mergeCell ref="M90:M91"/>
    <mergeCell ref="N90:P91"/>
    <mergeCell ref="R90:T91"/>
    <mergeCell ref="V90:X91"/>
    <mergeCell ref="Y90:Y91"/>
    <mergeCell ref="Z90:AA91"/>
    <mergeCell ref="M92:Y92"/>
    <mergeCell ref="Z92:AJ92"/>
    <mergeCell ref="B85:I88"/>
    <mergeCell ref="M85:Y85"/>
    <mergeCell ref="Z85:AJ85"/>
    <mergeCell ref="J86:L87"/>
    <mergeCell ref="M86:M87"/>
    <mergeCell ref="N86:P87"/>
    <mergeCell ref="Y82:Y83"/>
    <mergeCell ref="Z82:AA83"/>
    <mergeCell ref="AB82:AC83"/>
    <mergeCell ref="AD82:AD83"/>
    <mergeCell ref="AE82:AF83"/>
    <mergeCell ref="AG82:AG83"/>
    <mergeCell ref="AE86:AF87"/>
    <mergeCell ref="AG86:AG87"/>
    <mergeCell ref="AH86:AI87"/>
    <mergeCell ref="AJ86:AJ87"/>
    <mergeCell ref="M88:Y88"/>
    <mergeCell ref="Z88:AJ88"/>
    <mergeCell ref="R86:T87"/>
    <mergeCell ref="V86:X87"/>
    <mergeCell ref="Y86:Y87"/>
    <mergeCell ref="Z86:AA87"/>
    <mergeCell ref="AB86:AC87"/>
    <mergeCell ref="AD86:AD87"/>
    <mergeCell ref="B81:I84"/>
    <mergeCell ref="M81:Y81"/>
    <mergeCell ref="Z81:AJ81"/>
    <mergeCell ref="J82:L83"/>
    <mergeCell ref="M82:M83"/>
    <mergeCell ref="N82:P83"/>
    <mergeCell ref="R82:T83"/>
    <mergeCell ref="V82:X83"/>
    <mergeCell ref="AH82:AI83"/>
    <mergeCell ref="AJ82:AJ83"/>
    <mergeCell ref="M84:Y84"/>
    <mergeCell ref="Z84:AJ84"/>
    <mergeCell ref="AB78:AC79"/>
    <mergeCell ref="AD78:AD79"/>
    <mergeCell ref="AE78:AF79"/>
    <mergeCell ref="AG78:AG79"/>
    <mergeCell ref="AH78:AI79"/>
    <mergeCell ref="AJ78:AJ79"/>
    <mergeCell ref="B77:I80"/>
    <mergeCell ref="M77:Y77"/>
    <mergeCell ref="Z77:AJ77"/>
    <mergeCell ref="J78:L79"/>
    <mergeCell ref="M78:M79"/>
    <mergeCell ref="N78:P79"/>
    <mergeCell ref="R78:T79"/>
    <mergeCell ref="V78:X79"/>
    <mergeCell ref="Y78:Y79"/>
    <mergeCell ref="Z78:AA79"/>
    <mergeCell ref="M80:Y80"/>
    <mergeCell ref="Z80:AJ80"/>
    <mergeCell ref="B73:I76"/>
    <mergeCell ref="M73:Y73"/>
    <mergeCell ref="Z73:AJ73"/>
    <mergeCell ref="J74:L75"/>
    <mergeCell ref="M74:M75"/>
    <mergeCell ref="N74:P75"/>
    <mergeCell ref="Y70:Y71"/>
    <mergeCell ref="Z70:AA71"/>
    <mergeCell ref="AB70:AC71"/>
    <mergeCell ref="AD70:AD71"/>
    <mergeCell ref="AE70:AF71"/>
    <mergeCell ref="AG70:AG71"/>
    <mergeCell ref="AE74:AF75"/>
    <mergeCell ref="AG74:AG75"/>
    <mergeCell ref="AH74:AI75"/>
    <mergeCell ref="AJ74:AJ75"/>
    <mergeCell ref="M76:Y76"/>
    <mergeCell ref="Z76:AJ76"/>
    <mergeCell ref="R74:T75"/>
    <mergeCell ref="V74:X75"/>
    <mergeCell ref="Y74:Y75"/>
    <mergeCell ref="Z74:AA75"/>
    <mergeCell ref="AB74:AC75"/>
    <mergeCell ref="AD74:AD75"/>
    <mergeCell ref="B69:I72"/>
    <mergeCell ref="M69:Y69"/>
    <mergeCell ref="Z69:AJ69"/>
    <mergeCell ref="J70:L71"/>
    <mergeCell ref="M70:M71"/>
    <mergeCell ref="N70:P71"/>
    <mergeCell ref="R70:T71"/>
    <mergeCell ref="V70:X71"/>
    <mergeCell ref="AH70:AI71"/>
    <mergeCell ref="AJ70:AJ71"/>
    <mergeCell ref="M72:Y72"/>
    <mergeCell ref="Z72:AJ72"/>
    <mergeCell ref="AB62:AC63"/>
    <mergeCell ref="AB66:AC67"/>
    <mergeCell ref="AD66:AD67"/>
    <mergeCell ref="AE66:AF67"/>
    <mergeCell ref="AG66:AG67"/>
    <mergeCell ref="AH66:AI67"/>
    <mergeCell ref="AJ66:AJ67"/>
    <mergeCell ref="B65:I68"/>
    <mergeCell ref="M65:Y65"/>
    <mergeCell ref="Z65:AJ65"/>
    <mergeCell ref="J66:L67"/>
    <mergeCell ref="M66:M67"/>
    <mergeCell ref="N66:P67"/>
    <mergeCell ref="R66:T67"/>
    <mergeCell ref="V66:X67"/>
    <mergeCell ref="Y66:Y67"/>
    <mergeCell ref="Z66:AA67"/>
    <mergeCell ref="M68:Y68"/>
    <mergeCell ref="Z68:AJ68"/>
    <mergeCell ref="A61:A96"/>
    <mergeCell ref="B61:I64"/>
    <mergeCell ref="M61:Y61"/>
    <mergeCell ref="Z61:AJ61"/>
    <mergeCell ref="J62:L63"/>
    <mergeCell ref="M62:M63"/>
    <mergeCell ref="Y58:Y59"/>
    <mergeCell ref="Z58:AA59"/>
    <mergeCell ref="AB58:AC59"/>
    <mergeCell ref="AD58:AD59"/>
    <mergeCell ref="AE58:AF59"/>
    <mergeCell ref="AG58:AG59"/>
    <mergeCell ref="AD62:AD63"/>
    <mergeCell ref="AE62:AF63"/>
    <mergeCell ref="AG62:AG63"/>
    <mergeCell ref="AH62:AI63"/>
    <mergeCell ref="AJ62:AJ63"/>
    <mergeCell ref="M64:Y64"/>
    <mergeCell ref="Z64:AJ64"/>
    <mergeCell ref="N62:P63"/>
    <mergeCell ref="R62:T63"/>
    <mergeCell ref="V62:X63"/>
    <mergeCell ref="Y62:Y63"/>
    <mergeCell ref="Z62:AA63"/>
    <mergeCell ref="B57:I60"/>
    <mergeCell ref="M57:Y57"/>
    <mergeCell ref="Z57:AJ57"/>
    <mergeCell ref="J58:L59"/>
    <mergeCell ref="M58:M59"/>
    <mergeCell ref="N58:P59"/>
    <mergeCell ref="R58:T59"/>
    <mergeCell ref="V58:X59"/>
    <mergeCell ref="AH58:AI59"/>
    <mergeCell ref="AJ58:AJ59"/>
    <mergeCell ref="M60:Y60"/>
    <mergeCell ref="Z60:AJ60"/>
    <mergeCell ref="AB54:AC55"/>
    <mergeCell ref="AD54:AD55"/>
    <mergeCell ref="AE54:AF55"/>
    <mergeCell ref="AG54:AG55"/>
    <mergeCell ref="AH54:AI55"/>
    <mergeCell ref="AJ54:AJ55"/>
    <mergeCell ref="B53:I56"/>
    <mergeCell ref="M53:Y53"/>
    <mergeCell ref="Z53:AJ53"/>
    <mergeCell ref="J54:L55"/>
    <mergeCell ref="M54:M55"/>
    <mergeCell ref="N54:P55"/>
    <mergeCell ref="R54:T55"/>
    <mergeCell ref="V54:X55"/>
    <mergeCell ref="Y54:Y55"/>
    <mergeCell ref="Z54:AA55"/>
    <mergeCell ref="M56:Y56"/>
    <mergeCell ref="Z56:AJ56"/>
    <mergeCell ref="B49:I52"/>
    <mergeCell ref="M49:Y49"/>
    <mergeCell ref="Z49:AJ49"/>
    <mergeCell ref="J50:L51"/>
    <mergeCell ref="M50:M51"/>
    <mergeCell ref="N50:P51"/>
    <mergeCell ref="Y46:Y47"/>
    <mergeCell ref="Z46:AA47"/>
    <mergeCell ref="AB46:AC47"/>
    <mergeCell ref="AD46:AD47"/>
    <mergeCell ref="AE46:AF47"/>
    <mergeCell ref="AG46:AG47"/>
    <mergeCell ref="AE50:AF51"/>
    <mergeCell ref="AG50:AG51"/>
    <mergeCell ref="AH50:AI51"/>
    <mergeCell ref="AJ50:AJ51"/>
    <mergeCell ref="M52:Y52"/>
    <mergeCell ref="Z52:AJ52"/>
    <mergeCell ref="R50:T51"/>
    <mergeCell ref="V50:X51"/>
    <mergeCell ref="Y50:Y51"/>
    <mergeCell ref="Z50:AA51"/>
    <mergeCell ref="AB50:AC51"/>
    <mergeCell ref="AD50:AD51"/>
    <mergeCell ref="B45:I48"/>
    <mergeCell ref="M45:Y45"/>
    <mergeCell ref="Z45:AJ45"/>
    <mergeCell ref="J46:L47"/>
    <mergeCell ref="M46:M47"/>
    <mergeCell ref="N46:P47"/>
    <mergeCell ref="R46:T47"/>
    <mergeCell ref="V46:X47"/>
    <mergeCell ref="AH46:AI47"/>
    <mergeCell ref="AJ46:AJ47"/>
    <mergeCell ref="M48:Y48"/>
    <mergeCell ref="Z48:AJ48"/>
    <mergeCell ref="AB42:AC43"/>
    <mergeCell ref="AD42:AD43"/>
    <mergeCell ref="AE42:AF43"/>
    <mergeCell ref="AG42:AG43"/>
    <mergeCell ref="AH42:AI43"/>
    <mergeCell ref="AJ42:AJ43"/>
    <mergeCell ref="B41:I44"/>
    <mergeCell ref="M41:Y41"/>
    <mergeCell ref="Z41:AJ41"/>
    <mergeCell ref="J42:L43"/>
    <mergeCell ref="M42:M43"/>
    <mergeCell ref="N42:P43"/>
    <mergeCell ref="R42:T43"/>
    <mergeCell ref="V42:X43"/>
    <mergeCell ref="Y42:Y43"/>
    <mergeCell ref="Z42:AA43"/>
    <mergeCell ref="M44:Y44"/>
    <mergeCell ref="Z44:AJ44"/>
    <mergeCell ref="B37:I40"/>
    <mergeCell ref="M37:Y37"/>
    <mergeCell ref="Z37:AJ37"/>
    <mergeCell ref="J38:L39"/>
    <mergeCell ref="M38:M39"/>
    <mergeCell ref="N38:P39"/>
    <mergeCell ref="Y34:Y35"/>
    <mergeCell ref="Z34:AA35"/>
    <mergeCell ref="AB34:AC35"/>
    <mergeCell ref="AD34:AD35"/>
    <mergeCell ref="AE34:AF35"/>
    <mergeCell ref="AG34:AG35"/>
    <mergeCell ref="AE38:AF39"/>
    <mergeCell ref="AG38:AG39"/>
    <mergeCell ref="AH38:AI39"/>
    <mergeCell ref="AJ38:AJ39"/>
    <mergeCell ref="M40:Y40"/>
    <mergeCell ref="Z40:AJ40"/>
    <mergeCell ref="R38:T39"/>
    <mergeCell ref="V38:X39"/>
    <mergeCell ref="Y38:Y39"/>
    <mergeCell ref="Z38:AA39"/>
    <mergeCell ref="AB38:AC39"/>
    <mergeCell ref="AD38:AD39"/>
    <mergeCell ref="B33:I36"/>
    <mergeCell ref="M33:Y33"/>
    <mergeCell ref="Z33:AJ33"/>
    <mergeCell ref="J34:L35"/>
    <mergeCell ref="M34:M35"/>
    <mergeCell ref="N34:P35"/>
    <mergeCell ref="R34:T35"/>
    <mergeCell ref="V34:X35"/>
    <mergeCell ref="AH34:AI35"/>
    <mergeCell ref="AJ34:AJ35"/>
    <mergeCell ref="M36:Y36"/>
    <mergeCell ref="Z36:AJ36"/>
    <mergeCell ref="AD30:AD31"/>
    <mergeCell ref="AE30:AF31"/>
    <mergeCell ref="AG30:AG31"/>
    <mergeCell ref="AH30:AI31"/>
    <mergeCell ref="AJ30:AJ31"/>
    <mergeCell ref="B29:I32"/>
    <mergeCell ref="M29:Y29"/>
    <mergeCell ref="Z29:AJ29"/>
    <mergeCell ref="J30:L31"/>
    <mergeCell ref="M30:M31"/>
    <mergeCell ref="N30:P31"/>
    <mergeCell ref="R30:T31"/>
    <mergeCell ref="V30:X31"/>
    <mergeCell ref="Y30:Y31"/>
    <mergeCell ref="Z30:AA31"/>
    <mergeCell ref="M32:Y32"/>
    <mergeCell ref="Z32:AJ32"/>
    <mergeCell ref="A23:I24"/>
    <mergeCell ref="J23:L24"/>
    <mergeCell ref="M23:Y24"/>
    <mergeCell ref="Z23:AJ24"/>
    <mergeCell ref="A25:A60"/>
    <mergeCell ref="B25:I28"/>
    <mergeCell ref="M25:Y25"/>
    <mergeCell ref="Z25:AJ25"/>
    <mergeCell ref="J26:L27"/>
    <mergeCell ref="M26:M27"/>
    <mergeCell ref="AD26:AD27"/>
    <mergeCell ref="AE26:AF27"/>
    <mergeCell ref="AG26:AG27"/>
    <mergeCell ref="AH26:AI27"/>
    <mergeCell ref="AJ26:AJ27"/>
    <mergeCell ref="M28:Y28"/>
    <mergeCell ref="Z28:AJ28"/>
    <mergeCell ref="N26:P27"/>
    <mergeCell ref="R26:T27"/>
    <mergeCell ref="V26:X27"/>
    <mergeCell ref="Y26:Y27"/>
    <mergeCell ref="Z26:AA27"/>
    <mergeCell ref="AB26:AC27"/>
    <mergeCell ref="AB30:AC31"/>
    <mergeCell ref="A16:F17"/>
    <mergeCell ref="J16:AJ16"/>
    <mergeCell ref="G17:AJ17"/>
    <mergeCell ref="A18:F21"/>
    <mergeCell ref="G18:J18"/>
    <mergeCell ref="K18:O18"/>
    <mergeCell ref="G19:AJ20"/>
    <mergeCell ref="V9:AJ10"/>
    <mergeCell ref="P11:T11"/>
    <mergeCell ref="V11:AA11"/>
    <mergeCell ref="AB11:AJ11"/>
    <mergeCell ref="A13:AJ14"/>
    <mergeCell ref="A15:F15"/>
    <mergeCell ref="G15:Z15"/>
    <mergeCell ref="AB15:AC15"/>
    <mergeCell ref="AK1:AN1"/>
    <mergeCell ref="A2:AJ2"/>
    <mergeCell ref="A4:J8"/>
    <mergeCell ref="Y4:AI4"/>
    <mergeCell ref="M7:O11"/>
    <mergeCell ref="P7:T8"/>
    <mergeCell ref="U7:U8"/>
    <mergeCell ref="V7:AJ8"/>
    <mergeCell ref="P9:T10"/>
    <mergeCell ref="U9:U10"/>
  </mergeCells>
  <phoneticPr fontId="22"/>
  <dataValidations count="4">
    <dataValidation type="list" imeMode="off" allowBlank="1" showInputMessage="1" showErrorMessage="1" sqref="AL71">
      <formula1>"30"</formula1>
    </dataValidation>
    <dataValidation type="list" errorStyle="warning" allowBlank="1" showInputMessage="1" showErrorMessage="1" sqref="J26:L27 J30:L31 J34:L35 J38:L39 J42:L43 J46:L47 J50:L51 J54:L55 J58:L59 J62:L63 J66:L67 J70:L71 J74:L75 J78:L79 J82:L83 J86:L87 J90:L91 J94:L95 J98:L99 J102:L103 J106:L107 J110:L111 J114:L115 J118:L119 J122:L123 J126:L127 J130:L131 J134:L135 J138:L139">
      <formula1>"○"</formula1>
    </dataValidation>
    <dataValidation imeMode="halfKatakana" allowBlank="1" showInputMessage="1" showErrorMessage="1" sqref="J16"/>
    <dataValidation imeMode="fullAlpha" allowBlank="1" showInputMessage="1" showErrorMessage="1" sqref="K18:O18"/>
  </dataValidations>
  <hyperlinks>
    <hyperlink ref="AK1" location="目次!A1" display="目次に戻る"/>
  </hyperlinks>
  <printOptions horizontalCentered="1"/>
  <pageMargins left="0.59055118110236227" right="0.39370078740157483" top="0.59055118110236227" bottom="0.39370078740157483" header="0.31496062992125984" footer="0.27559055118110237"/>
  <pageSetup paperSize="9" scale="87" orientation="portrait" blackAndWhite="1" r:id="rId1"/>
  <headerFooter alignWithMargins="0"/>
  <drawing r:id="rId2"/>
  <legacyDrawing r:id="rId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BH161"/>
  <sheetViews>
    <sheetView view="pageBreakPreview" zoomScale="65" zoomScaleNormal="70" zoomScaleSheetLayoutView="65" workbookViewId="0">
      <selection activeCell="BA6" sqref="BA6:BE6"/>
    </sheetView>
  </sheetViews>
  <sheetFormatPr defaultColWidth="9" defaultRowHeight="13.5"/>
  <cols>
    <col min="1" max="1" width="2.625" style="298" customWidth="1"/>
    <col min="2" max="2" width="7.5" style="298" customWidth="1"/>
    <col min="3" max="13" width="2.625" style="298" customWidth="1"/>
    <col min="14" max="14" width="4.625" style="298" customWidth="1"/>
    <col min="15" max="20" width="3.625" style="298" customWidth="1"/>
    <col min="21" max="26" width="3.5" style="298" customWidth="1"/>
    <col min="27" max="31" width="3.375" style="298" customWidth="1"/>
    <col min="32" max="36" width="5" style="298" customWidth="1"/>
    <col min="37" max="37" width="5.875" style="298" customWidth="1"/>
    <col min="38" max="51" width="4.5" style="298" customWidth="1"/>
    <col min="52" max="52" width="18.75" style="298" customWidth="1"/>
    <col min="53" max="54" width="2.625" style="298" customWidth="1"/>
    <col min="55" max="55" width="4.25" style="298" customWidth="1"/>
    <col min="56" max="59" width="2.625" style="298" customWidth="1"/>
    <col min="60" max="60" width="9" style="298" customWidth="1"/>
    <col min="61" max="16384" width="9" style="298"/>
  </cols>
  <sheetData>
    <row r="1" spans="1:60" ht="18" customHeight="1">
      <c r="BG1" s="1572" t="s">
        <v>374</v>
      </c>
      <c r="BH1" s="1572"/>
    </row>
    <row r="2" spans="1:60" ht="21">
      <c r="A2" s="1743" t="s">
        <v>848</v>
      </c>
      <c r="B2" s="1743"/>
      <c r="C2" s="1743"/>
      <c r="D2" s="1743"/>
      <c r="E2" s="1743"/>
      <c r="F2" s="1743"/>
      <c r="G2" s="1743"/>
      <c r="H2" s="1743"/>
      <c r="I2" s="1743"/>
      <c r="J2" s="1743"/>
      <c r="K2" s="1743"/>
      <c r="L2" s="1743"/>
      <c r="M2" s="1743"/>
      <c r="N2" s="1743"/>
      <c r="O2" s="1743"/>
      <c r="P2" s="1743"/>
      <c r="Q2" s="1743"/>
      <c r="R2" s="1743"/>
      <c r="S2" s="1743"/>
      <c r="T2" s="1743"/>
      <c r="U2" s="1743"/>
      <c r="V2" s="1743"/>
      <c r="W2" s="1743"/>
      <c r="X2" s="1743"/>
      <c r="Y2" s="1743"/>
      <c r="Z2" s="1743"/>
      <c r="AA2" s="1743"/>
      <c r="AB2" s="1743"/>
      <c r="AC2" s="1743"/>
      <c r="AD2" s="1743"/>
      <c r="AE2" s="1743"/>
      <c r="AF2" s="1743"/>
      <c r="AG2" s="1743"/>
      <c r="AH2" s="1743"/>
      <c r="AI2" s="1743"/>
      <c r="AJ2" s="1743"/>
      <c r="AK2" s="1743"/>
      <c r="AL2" s="1743"/>
      <c r="AM2" s="1743"/>
      <c r="AN2" s="1743"/>
      <c r="AO2" s="1743"/>
      <c r="AP2" s="1743"/>
      <c r="AQ2" s="1743"/>
      <c r="AR2" s="1743"/>
      <c r="AS2" s="1743"/>
      <c r="AT2" s="1743"/>
      <c r="AU2" s="1743"/>
      <c r="AV2" s="1743"/>
      <c r="AW2" s="1743"/>
      <c r="AX2" s="1743"/>
      <c r="AY2" s="1743"/>
      <c r="AZ2" s="1743"/>
      <c r="BA2" s="1743"/>
      <c r="BB2" s="1743"/>
      <c r="BC2" s="1743"/>
      <c r="BD2" s="1743"/>
      <c r="BE2" s="1743"/>
      <c r="BF2" s="299"/>
    </row>
    <row r="3" spans="1:60" ht="9.9499999999999993" customHeight="1" thickBot="1">
      <c r="A3" s="300"/>
      <c r="B3" s="300"/>
      <c r="C3" s="300"/>
      <c r="D3" s="300"/>
      <c r="E3" s="300"/>
      <c r="F3" s="300"/>
      <c r="G3" s="300"/>
      <c r="H3" s="300"/>
      <c r="I3" s="300"/>
      <c r="J3" s="300"/>
      <c r="K3" s="300"/>
      <c r="L3" s="300"/>
      <c r="M3" s="300"/>
      <c r="N3" s="300"/>
      <c r="O3" s="300"/>
      <c r="P3" s="300"/>
      <c r="Q3" s="300"/>
      <c r="R3" s="300"/>
      <c r="S3" s="300"/>
      <c r="T3" s="300"/>
      <c r="U3" s="300"/>
      <c r="V3" s="300"/>
      <c r="W3" s="300"/>
      <c r="X3" s="300"/>
      <c r="Y3" s="300"/>
      <c r="Z3" s="300"/>
      <c r="AA3" s="300"/>
      <c r="AB3" s="300"/>
      <c r="AC3" s="300"/>
      <c r="AD3" s="300"/>
      <c r="AE3" s="300"/>
      <c r="AF3" s="300"/>
      <c r="AG3" s="300"/>
      <c r="AH3" s="300"/>
      <c r="AI3" s="300"/>
      <c r="AJ3" s="300"/>
      <c r="AK3" s="300"/>
      <c r="AL3" s="300"/>
      <c r="AM3" s="300"/>
      <c r="AN3" s="300"/>
      <c r="AO3" s="300"/>
      <c r="AP3" s="300"/>
      <c r="AQ3" s="300"/>
      <c r="AR3" s="300"/>
      <c r="AS3" s="300"/>
      <c r="AT3" s="300"/>
      <c r="AU3" s="300"/>
      <c r="AV3" s="300"/>
      <c r="AW3" s="300"/>
      <c r="AX3" s="300"/>
      <c r="AY3" s="300"/>
      <c r="AZ3" s="300"/>
      <c r="BA3" s="300"/>
      <c r="BB3" s="300"/>
      <c r="BC3" s="300"/>
      <c r="BD3" s="300"/>
      <c r="BE3" s="300"/>
      <c r="BF3" s="300"/>
    </row>
    <row r="4" spans="1:60" ht="15" customHeight="1" thickBot="1">
      <c r="A4" s="1744" t="s">
        <v>849</v>
      </c>
      <c r="B4" s="1745"/>
      <c r="C4" s="1745"/>
      <c r="D4" s="1745"/>
      <c r="E4" s="1745"/>
      <c r="F4" s="1745"/>
      <c r="G4" s="1745"/>
      <c r="H4" s="1745"/>
      <c r="I4" s="1745"/>
      <c r="J4" s="1746"/>
      <c r="K4" s="1750" t="s">
        <v>850</v>
      </c>
      <c r="L4" s="1745"/>
      <c r="M4" s="1745"/>
      <c r="N4" s="1746"/>
      <c r="O4" s="1750" t="s">
        <v>851</v>
      </c>
      <c r="P4" s="1745"/>
      <c r="Q4" s="1745"/>
      <c r="R4" s="1745"/>
      <c r="S4" s="1745"/>
      <c r="T4" s="1746"/>
      <c r="U4" s="1752" t="s">
        <v>852</v>
      </c>
      <c r="V4" s="1753"/>
      <c r="W4" s="1753"/>
      <c r="X4" s="1753"/>
      <c r="Y4" s="1753"/>
      <c r="Z4" s="1754"/>
      <c r="AA4" s="1752" t="s">
        <v>853</v>
      </c>
      <c r="AB4" s="1745"/>
      <c r="AC4" s="1745"/>
      <c r="AD4" s="1745"/>
      <c r="AE4" s="1745"/>
      <c r="AF4" s="1758" t="s">
        <v>854</v>
      </c>
      <c r="AG4" s="1759"/>
      <c r="AH4" s="1759"/>
      <c r="AI4" s="1759"/>
      <c r="AJ4" s="1759"/>
      <c r="AK4" s="1759"/>
      <c r="AL4" s="1759"/>
      <c r="AM4" s="1759"/>
      <c r="AN4" s="1759"/>
      <c r="AO4" s="1759"/>
      <c r="AP4" s="1759"/>
      <c r="AQ4" s="1759"/>
      <c r="AR4" s="1759"/>
      <c r="AS4" s="1759"/>
      <c r="AT4" s="1759"/>
      <c r="AU4" s="1759"/>
      <c r="AV4" s="1759"/>
      <c r="AW4" s="1759"/>
      <c r="AX4" s="1759"/>
      <c r="AY4" s="1759"/>
      <c r="AZ4" s="1759"/>
      <c r="BA4" s="301"/>
      <c r="BB4" s="301"/>
      <c r="BC4" s="301"/>
      <c r="BD4" s="301"/>
      <c r="BE4" s="302"/>
      <c r="BF4" s="300"/>
    </row>
    <row r="5" spans="1:60" ht="21.95" customHeight="1" thickTop="1" thickBot="1">
      <c r="A5" s="1747"/>
      <c r="B5" s="1748"/>
      <c r="C5" s="1748"/>
      <c r="D5" s="1748"/>
      <c r="E5" s="1748"/>
      <c r="F5" s="1748"/>
      <c r="G5" s="1748"/>
      <c r="H5" s="1748"/>
      <c r="I5" s="1748"/>
      <c r="J5" s="1749"/>
      <c r="K5" s="1751"/>
      <c r="L5" s="1748"/>
      <c r="M5" s="1748"/>
      <c r="N5" s="1749"/>
      <c r="O5" s="1751"/>
      <c r="P5" s="1748"/>
      <c r="Q5" s="1748"/>
      <c r="R5" s="1748"/>
      <c r="S5" s="1748"/>
      <c r="T5" s="1749"/>
      <c r="U5" s="1755"/>
      <c r="V5" s="1756"/>
      <c r="W5" s="1756"/>
      <c r="X5" s="1756"/>
      <c r="Y5" s="1756"/>
      <c r="Z5" s="1757"/>
      <c r="AA5" s="1751"/>
      <c r="AB5" s="1748"/>
      <c r="AC5" s="1748"/>
      <c r="AD5" s="1748"/>
      <c r="AE5" s="1748"/>
      <c r="AF5" s="1760"/>
      <c r="AG5" s="1761"/>
      <c r="AH5" s="1761"/>
      <c r="AI5" s="1761"/>
      <c r="AJ5" s="1761"/>
      <c r="AK5" s="1761"/>
      <c r="AL5" s="1761"/>
      <c r="AM5" s="1761"/>
      <c r="AN5" s="1761"/>
      <c r="AO5" s="1761"/>
      <c r="AP5" s="1761"/>
      <c r="AQ5" s="1761"/>
      <c r="AR5" s="1761"/>
      <c r="AS5" s="1761"/>
      <c r="AT5" s="1761"/>
      <c r="AU5" s="1761"/>
      <c r="AV5" s="1761"/>
      <c r="AW5" s="1761"/>
      <c r="AX5" s="1761"/>
      <c r="AY5" s="1761"/>
      <c r="AZ5" s="1761"/>
      <c r="BA5" s="1762" t="s">
        <v>855</v>
      </c>
      <c r="BB5" s="1763"/>
      <c r="BC5" s="1763"/>
      <c r="BD5" s="1763"/>
      <c r="BE5" s="1764"/>
      <c r="BF5" s="300"/>
    </row>
    <row r="6" spans="1:60" ht="45" customHeight="1" thickTop="1" thickBot="1">
      <c r="A6" s="1803" t="s">
        <v>856</v>
      </c>
      <c r="B6" s="1804"/>
      <c r="C6" s="1804"/>
      <c r="D6" s="1804"/>
      <c r="E6" s="1804"/>
      <c r="F6" s="1804"/>
      <c r="G6" s="1804"/>
      <c r="H6" s="1804"/>
      <c r="I6" s="1804"/>
      <c r="J6" s="1805"/>
      <c r="K6" s="1806"/>
      <c r="L6" s="1807"/>
      <c r="M6" s="1807"/>
      <c r="N6" s="1808"/>
      <c r="O6" s="1806"/>
      <c r="P6" s="1807"/>
      <c r="Q6" s="1807"/>
      <c r="R6" s="1807"/>
      <c r="S6" s="1807"/>
      <c r="T6" s="1808"/>
      <c r="U6" s="1809"/>
      <c r="V6" s="1810"/>
      <c r="W6" s="1810"/>
      <c r="X6" s="1810"/>
      <c r="Y6" s="1810"/>
      <c r="Z6" s="1811"/>
      <c r="AA6" s="1806"/>
      <c r="AB6" s="1807"/>
      <c r="AC6" s="1807"/>
      <c r="AD6" s="1807"/>
      <c r="AE6" s="1807"/>
      <c r="AF6" s="1812" t="s">
        <v>857</v>
      </c>
      <c r="AG6" s="1813"/>
      <c r="AH6" s="1813"/>
      <c r="AI6" s="1813"/>
      <c r="AJ6" s="1813"/>
      <c r="AK6" s="1814"/>
      <c r="AL6" s="1765" t="s">
        <v>858</v>
      </c>
      <c r="AM6" s="1766"/>
      <c r="AN6" s="1766"/>
      <c r="AO6" s="1766"/>
      <c r="AP6" s="1766"/>
      <c r="AQ6" s="1766"/>
      <c r="AR6" s="1766"/>
      <c r="AS6" s="1766"/>
      <c r="AT6" s="1766"/>
      <c r="AU6" s="1766"/>
      <c r="AV6" s="1766"/>
      <c r="AW6" s="1766"/>
      <c r="AX6" s="1766"/>
      <c r="AY6" s="1766"/>
      <c r="AZ6" s="1767"/>
      <c r="BA6" s="1768"/>
      <c r="BB6" s="1769"/>
      <c r="BC6" s="1769"/>
      <c r="BD6" s="1769"/>
      <c r="BE6" s="1770"/>
      <c r="BF6" s="303"/>
    </row>
    <row r="7" spans="1:60" ht="21.95" customHeight="1">
      <c r="A7" s="1771"/>
      <c r="B7" s="1772" t="s">
        <v>98</v>
      </c>
      <c r="C7" s="1773"/>
      <c r="D7" s="1773"/>
      <c r="E7" s="1773"/>
      <c r="F7" s="1773"/>
      <c r="G7" s="1773"/>
      <c r="H7" s="1773"/>
      <c r="I7" s="1773"/>
      <c r="J7" s="1774"/>
      <c r="K7" s="1781"/>
      <c r="L7" s="1782"/>
      <c r="M7" s="1782"/>
      <c r="N7" s="1783"/>
      <c r="O7" s="1781"/>
      <c r="P7" s="1782"/>
      <c r="Q7" s="1782"/>
      <c r="R7" s="1782"/>
      <c r="S7" s="1782"/>
      <c r="T7" s="1783"/>
      <c r="U7" s="1781"/>
      <c r="V7" s="1790"/>
      <c r="W7" s="1790"/>
      <c r="X7" s="1790"/>
      <c r="Y7" s="1790"/>
      <c r="Z7" s="1791"/>
      <c r="AA7" s="1796" t="s">
        <v>859</v>
      </c>
      <c r="AB7" s="1773"/>
      <c r="AC7" s="1773"/>
      <c r="AD7" s="1773"/>
      <c r="AE7" s="1774"/>
      <c r="AF7" s="1799" t="s">
        <v>860</v>
      </c>
      <c r="AG7" s="1799"/>
      <c r="AH7" s="1799"/>
      <c r="AI7" s="1799"/>
      <c r="AJ7" s="1799"/>
      <c r="AK7" s="1799"/>
      <c r="AL7" s="1800" t="s">
        <v>861</v>
      </c>
      <c r="AM7" s="1801"/>
      <c r="AN7" s="1801"/>
      <c r="AO7" s="1801"/>
      <c r="AP7" s="1801"/>
      <c r="AQ7" s="1801"/>
      <c r="AR7" s="1801"/>
      <c r="AS7" s="1801"/>
      <c r="AT7" s="1801"/>
      <c r="AU7" s="1801"/>
      <c r="AV7" s="1801"/>
      <c r="AW7" s="1801"/>
      <c r="AX7" s="1801"/>
      <c r="AY7" s="1801"/>
      <c r="AZ7" s="1802"/>
      <c r="BA7" s="1815"/>
      <c r="BB7" s="1815"/>
      <c r="BC7" s="1815"/>
      <c r="BD7" s="1815"/>
      <c r="BE7" s="1816"/>
      <c r="BF7" s="304"/>
    </row>
    <row r="8" spans="1:60" ht="21.95" customHeight="1">
      <c r="A8" s="1771"/>
      <c r="B8" s="1775"/>
      <c r="C8" s="1776"/>
      <c r="D8" s="1776"/>
      <c r="E8" s="1776"/>
      <c r="F8" s="1776"/>
      <c r="G8" s="1776"/>
      <c r="H8" s="1776"/>
      <c r="I8" s="1776"/>
      <c r="J8" s="1777"/>
      <c r="K8" s="1784"/>
      <c r="L8" s="1785"/>
      <c r="M8" s="1785"/>
      <c r="N8" s="1786"/>
      <c r="O8" s="1784"/>
      <c r="P8" s="1785"/>
      <c r="Q8" s="1785"/>
      <c r="R8" s="1785"/>
      <c r="S8" s="1785"/>
      <c r="T8" s="1786"/>
      <c r="U8" s="1784"/>
      <c r="V8" s="1792"/>
      <c r="W8" s="1792"/>
      <c r="X8" s="1792"/>
      <c r="Y8" s="1792"/>
      <c r="Z8" s="1793"/>
      <c r="AA8" s="1797"/>
      <c r="AB8" s="1776"/>
      <c r="AC8" s="1776"/>
      <c r="AD8" s="1776"/>
      <c r="AE8" s="1777"/>
      <c r="AF8" s="1817" t="s">
        <v>862</v>
      </c>
      <c r="AG8" s="1818"/>
      <c r="AH8" s="1818"/>
      <c r="AI8" s="1818"/>
      <c r="AJ8" s="1818"/>
      <c r="AK8" s="1819"/>
      <c r="AL8" s="1800" t="s">
        <v>861</v>
      </c>
      <c r="AM8" s="1801"/>
      <c r="AN8" s="1801"/>
      <c r="AO8" s="1801"/>
      <c r="AP8" s="1801"/>
      <c r="AQ8" s="1801"/>
      <c r="AR8" s="1801"/>
      <c r="AS8" s="1801"/>
      <c r="AT8" s="1801"/>
      <c r="AU8" s="1801"/>
      <c r="AV8" s="1801"/>
      <c r="AW8" s="1801"/>
      <c r="AX8" s="1801"/>
      <c r="AY8" s="1801"/>
      <c r="AZ8" s="1802"/>
      <c r="BA8" s="1820"/>
      <c r="BB8" s="1820"/>
      <c r="BC8" s="1820"/>
      <c r="BD8" s="1820"/>
      <c r="BE8" s="1821"/>
      <c r="BF8" s="303"/>
    </row>
    <row r="9" spans="1:60" ht="21.95" customHeight="1">
      <c r="A9" s="1771"/>
      <c r="B9" s="1775"/>
      <c r="C9" s="1776"/>
      <c r="D9" s="1776"/>
      <c r="E9" s="1776"/>
      <c r="F9" s="1776"/>
      <c r="G9" s="1776"/>
      <c r="H9" s="1776"/>
      <c r="I9" s="1776"/>
      <c r="J9" s="1777"/>
      <c r="K9" s="1784"/>
      <c r="L9" s="1785"/>
      <c r="M9" s="1785"/>
      <c r="N9" s="1786"/>
      <c r="O9" s="1784"/>
      <c r="P9" s="1785"/>
      <c r="Q9" s="1785"/>
      <c r="R9" s="1785"/>
      <c r="S9" s="1785"/>
      <c r="T9" s="1786"/>
      <c r="U9" s="1784"/>
      <c r="V9" s="1792"/>
      <c r="W9" s="1792"/>
      <c r="X9" s="1792"/>
      <c r="Y9" s="1792"/>
      <c r="Z9" s="1793"/>
      <c r="AA9" s="1797"/>
      <c r="AB9" s="1776"/>
      <c r="AC9" s="1776"/>
      <c r="AD9" s="1776"/>
      <c r="AE9" s="1777"/>
      <c r="AF9" s="1817" t="s">
        <v>863</v>
      </c>
      <c r="AG9" s="1818"/>
      <c r="AH9" s="1818"/>
      <c r="AI9" s="1818"/>
      <c r="AJ9" s="1818"/>
      <c r="AK9" s="1819"/>
      <c r="AL9" s="1800" t="s">
        <v>861</v>
      </c>
      <c r="AM9" s="1801"/>
      <c r="AN9" s="1801"/>
      <c r="AO9" s="1801"/>
      <c r="AP9" s="1801"/>
      <c r="AQ9" s="1801"/>
      <c r="AR9" s="1801"/>
      <c r="AS9" s="1801"/>
      <c r="AT9" s="1801"/>
      <c r="AU9" s="1801"/>
      <c r="AV9" s="1801"/>
      <c r="AW9" s="1801"/>
      <c r="AX9" s="1801"/>
      <c r="AY9" s="1801"/>
      <c r="AZ9" s="1802"/>
      <c r="BA9" s="1822"/>
      <c r="BB9" s="1823"/>
      <c r="BC9" s="1823"/>
      <c r="BD9" s="1823"/>
      <c r="BE9" s="1824"/>
      <c r="BF9" s="300"/>
    </row>
    <row r="10" spans="1:60" ht="21.95" customHeight="1">
      <c r="A10" s="1771"/>
      <c r="B10" s="1775"/>
      <c r="C10" s="1776"/>
      <c r="D10" s="1776"/>
      <c r="E10" s="1776"/>
      <c r="F10" s="1776"/>
      <c r="G10" s="1776"/>
      <c r="H10" s="1776"/>
      <c r="I10" s="1776"/>
      <c r="J10" s="1777"/>
      <c r="K10" s="1784"/>
      <c r="L10" s="1785"/>
      <c r="M10" s="1785"/>
      <c r="N10" s="1786"/>
      <c r="O10" s="1784"/>
      <c r="P10" s="1785"/>
      <c r="Q10" s="1785"/>
      <c r="R10" s="1785"/>
      <c r="S10" s="1785"/>
      <c r="T10" s="1786"/>
      <c r="U10" s="1784"/>
      <c r="V10" s="1792"/>
      <c r="W10" s="1792"/>
      <c r="X10" s="1792"/>
      <c r="Y10" s="1792"/>
      <c r="Z10" s="1793"/>
      <c r="AA10" s="1797"/>
      <c r="AB10" s="1776"/>
      <c r="AC10" s="1776"/>
      <c r="AD10" s="1776"/>
      <c r="AE10" s="1777"/>
      <c r="AF10" s="1818" t="s">
        <v>864</v>
      </c>
      <c r="AG10" s="1818"/>
      <c r="AH10" s="1818"/>
      <c r="AI10" s="1818"/>
      <c r="AJ10" s="1818"/>
      <c r="AK10" s="1819"/>
      <c r="AL10" s="1825" t="s">
        <v>861</v>
      </c>
      <c r="AM10" s="1826"/>
      <c r="AN10" s="1826"/>
      <c r="AO10" s="1826"/>
      <c r="AP10" s="1826"/>
      <c r="AQ10" s="1826"/>
      <c r="AR10" s="1826"/>
      <c r="AS10" s="1826"/>
      <c r="AT10" s="1826"/>
      <c r="AU10" s="1826"/>
      <c r="AV10" s="1826"/>
      <c r="AW10" s="1826"/>
      <c r="AX10" s="1826"/>
      <c r="AY10" s="1826"/>
      <c r="AZ10" s="1827"/>
      <c r="BA10" s="1815"/>
      <c r="BB10" s="1815"/>
      <c r="BC10" s="1815"/>
      <c r="BD10" s="1815"/>
      <c r="BE10" s="1816"/>
      <c r="BF10" s="300"/>
    </row>
    <row r="11" spans="1:60" ht="21.95" customHeight="1">
      <c r="A11" s="1771"/>
      <c r="B11" s="1775"/>
      <c r="C11" s="1776"/>
      <c r="D11" s="1776"/>
      <c r="E11" s="1776"/>
      <c r="F11" s="1776"/>
      <c r="G11" s="1776"/>
      <c r="H11" s="1776"/>
      <c r="I11" s="1776"/>
      <c r="J11" s="1777"/>
      <c r="K11" s="1784"/>
      <c r="L11" s="1785"/>
      <c r="M11" s="1785"/>
      <c r="N11" s="1786"/>
      <c r="O11" s="1784"/>
      <c r="P11" s="1785"/>
      <c r="Q11" s="1785"/>
      <c r="R11" s="1785"/>
      <c r="S11" s="1785"/>
      <c r="T11" s="1786"/>
      <c r="U11" s="1784"/>
      <c r="V11" s="1792"/>
      <c r="W11" s="1792"/>
      <c r="X11" s="1792"/>
      <c r="Y11" s="1792"/>
      <c r="Z11" s="1793"/>
      <c r="AA11" s="1797"/>
      <c r="AB11" s="1776"/>
      <c r="AC11" s="1776"/>
      <c r="AD11" s="1776"/>
      <c r="AE11" s="1777"/>
      <c r="AF11" s="1818" t="s">
        <v>865</v>
      </c>
      <c r="AG11" s="1818"/>
      <c r="AH11" s="1818"/>
      <c r="AI11" s="1818"/>
      <c r="AJ11" s="1818"/>
      <c r="AK11" s="1819"/>
      <c r="AL11" s="1825" t="s">
        <v>861</v>
      </c>
      <c r="AM11" s="1826"/>
      <c r="AN11" s="1826"/>
      <c r="AO11" s="1826"/>
      <c r="AP11" s="1826"/>
      <c r="AQ11" s="1826"/>
      <c r="AR11" s="1826"/>
      <c r="AS11" s="1826"/>
      <c r="AT11" s="1826"/>
      <c r="AU11" s="1826"/>
      <c r="AV11" s="1826"/>
      <c r="AW11" s="1826"/>
      <c r="AX11" s="1826"/>
      <c r="AY11" s="1826"/>
      <c r="AZ11" s="1827"/>
      <c r="BA11" s="1815"/>
      <c r="BB11" s="1815"/>
      <c r="BC11" s="1815"/>
      <c r="BD11" s="1815"/>
      <c r="BE11" s="1816"/>
      <c r="BF11" s="300"/>
    </row>
    <row r="12" spans="1:60" ht="21.95" customHeight="1">
      <c r="A12" s="1771"/>
      <c r="B12" s="1775"/>
      <c r="C12" s="1776"/>
      <c r="D12" s="1776"/>
      <c r="E12" s="1776"/>
      <c r="F12" s="1776"/>
      <c r="G12" s="1776"/>
      <c r="H12" s="1776"/>
      <c r="I12" s="1776"/>
      <c r="J12" s="1777"/>
      <c r="K12" s="1784"/>
      <c r="L12" s="1785"/>
      <c r="M12" s="1785"/>
      <c r="N12" s="1786"/>
      <c r="O12" s="1784"/>
      <c r="P12" s="1785"/>
      <c r="Q12" s="1785"/>
      <c r="R12" s="1785"/>
      <c r="S12" s="1785"/>
      <c r="T12" s="1786"/>
      <c r="U12" s="1784"/>
      <c r="V12" s="1792"/>
      <c r="W12" s="1792"/>
      <c r="X12" s="1792"/>
      <c r="Y12" s="1792"/>
      <c r="Z12" s="1793"/>
      <c r="AA12" s="1797"/>
      <c r="AB12" s="1776"/>
      <c r="AC12" s="1776"/>
      <c r="AD12" s="1776"/>
      <c r="AE12" s="1777"/>
      <c r="AF12" s="1819" t="s">
        <v>866</v>
      </c>
      <c r="AG12" s="1799"/>
      <c r="AH12" s="1799"/>
      <c r="AI12" s="1799"/>
      <c r="AJ12" s="1799"/>
      <c r="AK12" s="1799"/>
      <c r="AL12" s="1800" t="s">
        <v>867</v>
      </c>
      <c r="AM12" s="1801"/>
      <c r="AN12" s="1801"/>
      <c r="AO12" s="1801"/>
      <c r="AP12" s="1801"/>
      <c r="AQ12" s="1801"/>
      <c r="AR12" s="1801"/>
      <c r="AS12" s="1801"/>
      <c r="AT12" s="1801"/>
      <c r="AU12" s="1801"/>
      <c r="AV12" s="1801"/>
      <c r="AW12" s="1801"/>
      <c r="AX12" s="1801"/>
      <c r="AY12" s="1801"/>
      <c r="AZ12" s="1802"/>
      <c r="BA12" s="1822"/>
      <c r="BB12" s="1823"/>
      <c r="BC12" s="1823"/>
      <c r="BD12" s="1823"/>
      <c r="BE12" s="1824"/>
      <c r="BF12" s="303"/>
    </row>
    <row r="13" spans="1:60" ht="21.95" customHeight="1">
      <c r="A13" s="1771"/>
      <c r="B13" s="1775"/>
      <c r="C13" s="1776"/>
      <c r="D13" s="1776"/>
      <c r="E13" s="1776"/>
      <c r="F13" s="1776"/>
      <c r="G13" s="1776"/>
      <c r="H13" s="1776"/>
      <c r="I13" s="1776"/>
      <c r="J13" s="1777"/>
      <c r="K13" s="1784"/>
      <c r="L13" s="1785"/>
      <c r="M13" s="1785"/>
      <c r="N13" s="1786"/>
      <c r="O13" s="1784"/>
      <c r="P13" s="1785"/>
      <c r="Q13" s="1785"/>
      <c r="R13" s="1785"/>
      <c r="S13" s="1785"/>
      <c r="T13" s="1786"/>
      <c r="U13" s="1784"/>
      <c r="V13" s="1792"/>
      <c r="W13" s="1792"/>
      <c r="X13" s="1792"/>
      <c r="Y13" s="1792"/>
      <c r="Z13" s="1793"/>
      <c r="AA13" s="1797"/>
      <c r="AB13" s="1776"/>
      <c r="AC13" s="1776"/>
      <c r="AD13" s="1776"/>
      <c r="AE13" s="1777"/>
      <c r="AF13" s="1818" t="s">
        <v>868</v>
      </c>
      <c r="AG13" s="1818"/>
      <c r="AH13" s="1818"/>
      <c r="AI13" s="1818"/>
      <c r="AJ13" s="1818"/>
      <c r="AK13" s="1819"/>
      <c r="AL13" s="1825" t="s">
        <v>869</v>
      </c>
      <c r="AM13" s="1826"/>
      <c r="AN13" s="1826"/>
      <c r="AO13" s="1826"/>
      <c r="AP13" s="1826"/>
      <c r="AQ13" s="1826"/>
      <c r="AR13" s="1826"/>
      <c r="AS13" s="1826"/>
      <c r="AT13" s="1826"/>
      <c r="AU13" s="1826"/>
      <c r="AV13" s="1826"/>
      <c r="AW13" s="1826"/>
      <c r="AX13" s="1826"/>
      <c r="AY13" s="1826"/>
      <c r="AZ13" s="1827"/>
      <c r="BA13" s="1815"/>
      <c r="BB13" s="1828"/>
      <c r="BC13" s="1828"/>
      <c r="BD13" s="1828"/>
      <c r="BE13" s="1829"/>
      <c r="BF13" s="304"/>
    </row>
    <row r="14" spans="1:60" ht="21.95" customHeight="1">
      <c r="A14" s="1771"/>
      <c r="B14" s="1775"/>
      <c r="C14" s="1776"/>
      <c r="D14" s="1776"/>
      <c r="E14" s="1776"/>
      <c r="F14" s="1776"/>
      <c r="G14" s="1776"/>
      <c r="H14" s="1776"/>
      <c r="I14" s="1776"/>
      <c r="J14" s="1777"/>
      <c r="K14" s="1784"/>
      <c r="L14" s="1785"/>
      <c r="M14" s="1785"/>
      <c r="N14" s="1786"/>
      <c r="O14" s="1784"/>
      <c r="P14" s="1785"/>
      <c r="Q14" s="1785"/>
      <c r="R14" s="1785"/>
      <c r="S14" s="1785"/>
      <c r="T14" s="1786"/>
      <c r="U14" s="1784"/>
      <c r="V14" s="1792"/>
      <c r="W14" s="1792"/>
      <c r="X14" s="1792"/>
      <c r="Y14" s="1792"/>
      <c r="Z14" s="1793"/>
      <c r="AA14" s="1797"/>
      <c r="AB14" s="1776"/>
      <c r="AC14" s="1776"/>
      <c r="AD14" s="1776"/>
      <c r="AE14" s="1777"/>
      <c r="AF14" s="1818" t="s">
        <v>870</v>
      </c>
      <c r="AG14" s="1818"/>
      <c r="AH14" s="1818"/>
      <c r="AI14" s="1818"/>
      <c r="AJ14" s="1818"/>
      <c r="AK14" s="1819"/>
      <c r="AL14" s="1825" t="s">
        <v>871</v>
      </c>
      <c r="AM14" s="1826"/>
      <c r="AN14" s="1826"/>
      <c r="AO14" s="1826"/>
      <c r="AP14" s="1826"/>
      <c r="AQ14" s="1826"/>
      <c r="AR14" s="1826"/>
      <c r="AS14" s="1826"/>
      <c r="AT14" s="1826"/>
      <c r="AU14" s="1826"/>
      <c r="AV14" s="1826"/>
      <c r="AW14" s="1826"/>
      <c r="AX14" s="1826"/>
      <c r="AY14" s="1826"/>
      <c r="AZ14" s="1827"/>
      <c r="BA14" s="1815"/>
      <c r="BB14" s="1815"/>
      <c r="BC14" s="1815"/>
      <c r="BD14" s="1815"/>
      <c r="BE14" s="1816"/>
      <c r="BF14" s="300"/>
    </row>
    <row r="15" spans="1:60" ht="44.1" customHeight="1">
      <c r="A15" s="1771"/>
      <c r="B15" s="1775"/>
      <c r="C15" s="1776"/>
      <c r="D15" s="1776"/>
      <c r="E15" s="1776"/>
      <c r="F15" s="1776"/>
      <c r="G15" s="1776"/>
      <c r="H15" s="1776"/>
      <c r="I15" s="1776"/>
      <c r="J15" s="1777"/>
      <c r="K15" s="1784"/>
      <c r="L15" s="1785"/>
      <c r="M15" s="1785"/>
      <c r="N15" s="1786"/>
      <c r="O15" s="1784"/>
      <c r="P15" s="1785"/>
      <c r="Q15" s="1785"/>
      <c r="R15" s="1785"/>
      <c r="S15" s="1785"/>
      <c r="T15" s="1786"/>
      <c r="U15" s="1784"/>
      <c r="V15" s="1792"/>
      <c r="W15" s="1792"/>
      <c r="X15" s="1792"/>
      <c r="Y15" s="1792"/>
      <c r="Z15" s="1793"/>
      <c r="AA15" s="1797"/>
      <c r="AB15" s="1776"/>
      <c r="AC15" s="1776"/>
      <c r="AD15" s="1776"/>
      <c r="AE15" s="1777"/>
      <c r="AF15" s="1817" t="s">
        <v>872</v>
      </c>
      <c r="AG15" s="1818"/>
      <c r="AH15" s="1818"/>
      <c r="AI15" s="1818"/>
      <c r="AJ15" s="1818"/>
      <c r="AK15" s="1819"/>
      <c r="AL15" s="1830" t="s">
        <v>873</v>
      </c>
      <c r="AM15" s="1826"/>
      <c r="AN15" s="1826"/>
      <c r="AO15" s="1826"/>
      <c r="AP15" s="1826"/>
      <c r="AQ15" s="1826"/>
      <c r="AR15" s="1826"/>
      <c r="AS15" s="1826"/>
      <c r="AT15" s="1826"/>
      <c r="AU15" s="1826"/>
      <c r="AV15" s="1826"/>
      <c r="AW15" s="1826"/>
      <c r="AX15" s="1826"/>
      <c r="AY15" s="1826"/>
      <c r="AZ15" s="1827"/>
      <c r="BA15" s="1822"/>
      <c r="BB15" s="1823"/>
      <c r="BC15" s="1823"/>
      <c r="BD15" s="1823"/>
      <c r="BE15" s="1824"/>
      <c r="BF15" s="300"/>
    </row>
    <row r="16" spans="1:60" ht="21.95" customHeight="1">
      <c r="A16" s="1771"/>
      <c r="B16" s="1775"/>
      <c r="C16" s="1776"/>
      <c r="D16" s="1776"/>
      <c r="E16" s="1776"/>
      <c r="F16" s="1776"/>
      <c r="G16" s="1776"/>
      <c r="H16" s="1776"/>
      <c r="I16" s="1776"/>
      <c r="J16" s="1777"/>
      <c r="K16" s="1784"/>
      <c r="L16" s="1785"/>
      <c r="M16" s="1785"/>
      <c r="N16" s="1786"/>
      <c r="O16" s="1784"/>
      <c r="P16" s="1785"/>
      <c r="Q16" s="1785"/>
      <c r="R16" s="1785"/>
      <c r="S16" s="1785"/>
      <c r="T16" s="1786"/>
      <c r="U16" s="1784"/>
      <c r="V16" s="1792"/>
      <c r="W16" s="1792"/>
      <c r="X16" s="1792"/>
      <c r="Y16" s="1792"/>
      <c r="Z16" s="1793"/>
      <c r="AA16" s="1797"/>
      <c r="AB16" s="1776"/>
      <c r="AC16" s="1776"/>
      <c r="AD16" s="1776"/>
      <c r="AE16" s="1777"/>
      <c r="AF16" s="1818" t="s">
        <v>874</v>
      </c>
      <c r="AG16" s="1818"/>
      <c r="AH16" s="1818"/>
      <c r="AI16" s="1818"/>
      <c r="AJ16" s="1818"/>
      <c r="AK16" s="1819"/>
      <c r="AL16" s="1832" t="s">
        <v>861</v>
      </c>
      <c r="AM16" s="1833"/>
      <c r="AN16" s="1833"/>
      <c r="AO16" s="1833"/>
      <c r="AP16" s="1833"/>
      <c r="AQ16" s="1833"/>
      <c r="AR16" s="1833"/>
      <c r="AS16" s="1833"/>
      <c r="AT16" s="1833"/>
      <c r="AU16" s="1833"/>
      <c r="AV16" s="1833"/>
      <c r="AW16" s="1833"/>
      <c r="AX16" s="1833"/>
      <c r="AY16" s="1833"/>
      <c r="AZ16" s="1834"/>
      <c r="BA16" s="1815"/>
      <c r="BB16" s="1828"/>
      <c r="BC16" s="1828"/>
      <c r="BD16" s="1828"/>
      <c r="BE16" s="1829"/>
      <c r="BF16" s="304"/>
    </row>
    <row r="17" spans="1:58" ht="21.95" customHeight="1">
      <c r="A17" s="1771"/>
      <c r="B17" s="1775"/>
      <c r="C17" s="1776"/>
      <c r="D17" s="1776"/>
      <c r="E17" s="1776"/>
      <c r="F17" s="1776"/>
      <c r="G17" s="1776"/>
      <c r="H17" s="1776"/>
      <c r="I17" s="1776"/>
      <c r="J17" s="1777"/>
      <c r="K17" s="1784"/>
      <c r="L17" s="1785"/>
      <c r="M17" s="1785"/>
      <c r="N17" s="1786"/>
      <c r="O17" s="1784"/>
      <c r="P17" s="1785"/>
      <c r="Q17" s="1785"/>
      <c r="R17" s="1785"/>
      <c r="S17" s="1785"/>
      <c r="T17" s="1786"/>
      <c r="U17" s="1784"/>
      <c r="V17" s="1792"/>
      <c r="W17" s="1792"/>
      <c r="X17" s="1792"/>
      <c r="Y17" s="1792"/>
      <c r="Z17" s="1793"/>
      <c r="AA17" s="1797"/>
      <c r="AB17" s="1776"/>
      <c r="AC17" s="1776"/>
      <c r="AD17" s="1776"/>
      <c r="AE17" s="1777"/>
      <c r="AF17" s="1818" t="s">
        <v>875</v>
      </c>
      <c r="AG17" s="1818"/>
      <c r="AH17" s="1818"/>
      <c r="AI17" s="1818"/>
      <c r="AJ17" s="1818"/>
      <c r="AK17" s="1819"/>
      <c r="AL17" s="1825" t="s">
        <v>869</v>
      </c>
      <c r="AM17" s="1826"/>
      <c r="AN17" s="1826"/>
      <c r="AO17" s="1826"/>
      <c r="AP17" s="1826"/>
      <c r="AQ17" s="1826"/>
      <c r="AR17" s="1826"/>
      <c r="AS17" s="1826"/>
      <c r="AT17" s="1826"/>
      <c r="AU17" s="1826"/>
      <c r="AV17" s="1826"/>
      <c r="AW17" s="1826"/>
      <c r="AX17" s="1826"/>
      <c r="AY17" s="1826"/>
      <c r="AZ17" s="1827"/>
      <c r="BA17" s="1815"/>
      <c r="BB17" s="1828"/>
      <c r="BC17" s="1828"/>
      <c r="BD17" s="1828"/>
      <c r="BE17" s="1829"/>
      <c r="BF17" s="304"/>
    </row>
    <row r="18" spans="1:58" ht="21.95" customHeight="1" thickBot="1">
      <c r="A18" s="1771"/>
      <c r="B18" s="1778"/>
      <c r="C18" s="1779"/>
      <c r="D18" s="1779"/>
      <c r="E18" s="1779"/>
      <c r="F18" s="1779"/>
      <c r="G18" s="1779"/>
      <c r="H18" s="1779"/>
      <c r="I18" s="1779"/>
      <c r="J18" s="1780"/>
      <c r="K18" s="1787"/>
      <c r="L18" s="1788"/>
      <c r="M18" s="1788"/>
      <c r="N18" s="1789"/>
      <c r="O18" s="1787"/>
      <c r="P18" s="1788"/>
      <c r="Q18" s="1788"/>
      <c r="R18" s="1788"/>
      <c r="S18" s="1788"/>
      <c r="T18" s="1789"/>
      <c r="U18" s="1787"/>
      <c r="V18" s="1794"/>
      <c r="W18" s="1794"/>
      <c r="X18" s="1794"/>
      <c r="Y18" s="1794"/>
      <c r="Z18" s="1795"/>
      <c r="AA18" s="1798"/>
      <c r="AB18" s="1779"/>
      <c r="AC18" s="1779"/>
      <c r="AD18" s="1779"/>
      <c r="AE18" s="1780"/>
      <c r="AF18" s="1817" t="s">
        <v>876</v>
      </c>
      <c r="AG18" s="1818"/>
      <c r="AH18" s="1818"/>
      <c r="AI18" s="1818"/>
      <c r="AJ18" s="1818"/>
      <c r="AK18" s="1819"/>
      <c r="AL18" s="1832" t="s">
        <v>861</v>
      </c>
      <c r="AM18" s="1833"/>
      <c r="AN18" s="1833"/>
      <c r="AO18" s="1833"/>
      <c r="AP18" s="1833"/>
      <c r="AQ18" s="1833"/>
      <c r="AR18" s="1833"/>
      <c r="AS18" s="1833"/>
      <c r="AT18" s="1833"/>
      <c r="AU18" s="1833"/>
      <c r="AV18" s="1833"/>
      <c r="AW18" s="1833"/>
      <c r="AX18" s="1833"/>
      <c r="AY18" s="1833"/>
      <c r="AZ18" s="1834"/>
      <c r="BA18" s="1815"/>
      <c r="BB18" s="1828"/>
      <c r="BC18" s="1828"/>
      <c r="BD18" s="1828"/>
      <c r="BE18" s="1829"/>
      <c r="BF18" s="304"/>
    </row>
    <row r="19" spans="1:58" ht="5.0999999999999996" customHeight="1">
      <c r="A19" s="305"/>
      <c r="B19" s="306"/>
      <c r="C19" s="306"/>
      <c r="D19" s="306"/>
      <c r="E19" s="306"/>
      <c r="F19" s="306"/>
      <c r="G19" s="306"/>
      <c r="H19" s="306"/>
      <c r="I19" s="306"/>
      <c r="J19" s="306"/>
      <c r="K19" s="306"/>
      <c r="L19" s="306"/>
      <c r="M19" s="306"/>
      <c r="N19" s="306"/>
      <c r="O19" s="306"/>
      <c r="P19" s="306"/>
      <c r="Q19" s="306"/>
      <c r="R19" s="306"/>
      <c r="S19" s="306"/>
      <c r="T19" s="306"/>
      <c r="U19" s="306"/>
      <c r="V19" s="306"/>
      <c r="W19" s="306"/>
      <c r="X19" s="306"/>
      <c r="Y19" s="306"/>
      <c r="Z19" s="306"/>
      <c r="AA19" s="306"/>
      <c r="AB19" s="306"/>
      <c r="AC19" s="306"/>
      <c r="AD19" s="306"/>
      <c r="AE19" s="306"/>
      <c r="AF19" s="306"/>
      <c r="AG19" s="306"/>
      <c r="AH19" s="306"/>
      <c r="AI19" s="306"/>
      <c r="AJ19" s="306"/>
      <c r="AK19" s="306"/>
      <c r="AL19" s="306"/>
      <c r="AM19" s="306"/>
      <c r="AN19" s="306"/>
      <c r="AO19" s="306"/>
      <c r="AP19" s="306"/>
      <c r="AQ19" s="306"/>
      <c r="AR19" s="306"/>
      <c r="AS19" s="306"/>
      <c r="AT19" s="306"/>
      <c r="AU19" s="306"/>
      <c r="AV19" s="306"/>
      <c r="AW19" s="306"/>
      <c r="AX19" s="306"/>
      <c r="AY19" s="306"/>
      <c r="AZ19" s="306"/>
      <c r="BA19" s="306"/>
      <c r="BB19" s="306"/>
      <c r="BC19" s="306"/>
      <c r="BD19" s="306"/>
      <c r="BE19" s="306"/>
      <c r="BF19" s="307"/>
    </row>
    <row r="20" spans="1:58" ht="27" customHeight="1">
      <c r="A20" s="308" t="s">
        <v>877</v>
      </c>
      <c r="B20" s="309"/>
      <c r="C20" s="1835" t="s">
        <v>878</v>
      </c>
      <c r="D20" s="1835"/>
      <c r="E20" s="1835"/>
      <c r="F20" s="1835"/>
      <c r="G20" s="1835"/>
      <c r="H20" s="1835"/>
      <c r="I20" s="1835"/>
      <c r="J20" s="1835"/>
      <c r="K20" s="1835"/>
      <c r="L20" s="1835"/>
      <c r="M20" s="1835"/>
      <c r="N20" s="1835"/>
      <c r="O20" s="1835"/>
      <c r="P20" s="1835"/>
      <c r="Q20" s="1835"/>
      <c r="R20" s="1835"/>
      <c r="S20" s="1835"/>
      <c r="T20" s="1835"/>
      <c r="U20" s="1835"/>
      <c r="V20" s="1835"/>
      <c r="W20" s="1835"/>
      <c r="X20" s="1835"/>
      <c r="Y20" s="1835"/>
      <c r="Z20" s="1835"/>
      <c r="AA20" s="1835"/>
      <c r="AB20" s="1835"/>
      <c r="AC20" s="1835"/>
      <c r="AD20" s="1835"/>
      <c r="AE20" s="1835"/>
      <c r="AF20" s="1835"/>
      <c r="AG20" s="1835"/>
      <c r="AH20" s="1835"/>
      <c r="AI20" s="1835"/>
      <c r="AJ20" s="1835"/>
      <c r="AK20" s="1835"/>
      <c r="AL20" s="1835"/>
      <c r="AM20" s="1835"/>
      <c r="AN20" s="1835"/>
      <c r="AO20" s="1835"/>
      <c r="AP20" s="1835"/>
      <c r="AQ20" s="1835"/>
      <c r="AR20" s="1835"/>
      <c r="AS20" s="1835"/>
      <c r="AT20" s="1835"/>
      <c r="AU20" s="1835"/>
      <c r="AV20" s="1835"/>
      <c r="AW20" s="1835"/>
      <c r="AX20" s="1835"/>
      <c r="AY20" s="1835"/>
      <c r="AZ20" s="1835"/>
      <c r="BA20" s="1835"/>
      <c r="BB20" s="1835"/>
      <c r="BC20" s="1835"/>
      <c r="BD20" s="1835"/>
      <c r="BE20" s="1835"/>
    </row>
    <row r="21" spans="1:58" ht="170.1" customHeight="1">
      <c r="A21" s="308"/>
      <c r="B21" s="309"/>
      <c r="C21" s="1835"/>
      <c r="D21" s="1835"/>
      <c r="E21" s="1835"/>
      <c r="F21" s="1835"/>
      <c r="G21" s="1835"/>
      <c r="H21" s="1835"/>
      <c r="I21" s="1835"/>
      <c r="J21" s="1835"/>
      <c r="K21" s="1835"/>
      <c r="L21" s="1835"/>
      <c r="M21" s="1835"/>
      <c r="N21" s="1835"/>
      <c r="O21" s="1835"/>
      <c r="P21" s="1835"/>
      <c r="Q21" s="1835"/>
      <c r="R21" s="1835"/>
      <c r="S21" s="1835"/>
      <c r="T21" s="1835"/>
      <c r="U21" s="1835"/>
      <c r="V21" s="1835"/>
      <c r="W21" s="1835"/>
      <c r="X21" s="1835"/>
      <c r="Y21" s="1835"/>
      <c r="Z21" s="1835"/>
      <c r="AA21" s="1835"/>
      <c r="AB21" s="1835"/>
      <c r="AC21" s="1835"/>
      <c r="AD21" s="1835"/>
      <c r="AE21" s="1835"/>
      <c r="AF21" s="1835"/>
      <c r="AG21" s="1835"/>
      <c r="AH21" s="1835"/>
      <c r="AI21" s="1835"/>
      <c r="AJ21" s="1835"/>
      <c r="AK21" s="1835"/>
      <c r="AL21" s="1835"/>
      <c r="AM21" s="1835"/>
      <c r="AN21" s="1835"/>
      <c r="AO21" s="1835"/>
      <c r="AP21" s="1835"/>
      <c r="AQ21" s="1835"/>
      <c r="AR21" s="1835"/>
      <c r="AS21" s="1835"/>
      <c r="AT21" s="1835"/>
      <c r="AU21" s="1835"/>
      <c r="AV21" s="1835"/>
      <c r="AW21" s="1835"/>
      <c r="AX21" s="1835"/>
      <c r="AY21" s="1835"/>
      <c r="AZ21" s="1835"/>
      <c r="BA21" s="1835"/>
      <c r="BB21" s="1835"/>
      <c r="BC21" s="1835"/>
      <c r="BD21" s="1835"/>
      <c r="BE21" s="1835"/>
      <c r="BF21" s="310"/>
    </row>
    <row r="22" spans="1:58" ht="20.100000000000001" customHeight="1">
      <c r="A22" s="308" t="s">
        <v>879</v>
      </c>
      <c r="B22" s="308"/>
      <c r="C22" s="308" t="s">
        <v>880</v>
      </c>
      <c r="D22" s="308"/>
      <c r="E22" s="308"/>
      <c r="F22" s="308"/>
      <c r="G22" s="308"/>
      <c r="H22" s="308"/>
      <c r="I22" s="308"/>
      <c r="J22" s="308"/>
      <c r="K22" s="308"/>
      <c r="L22" s="308"/>
      <c r="M22" s="308"/>
      <c r="N22" s="308"/>
      <c r="O22" s="308"/>
      <c r="P22" s="308"/>
      <c r="Q22" s="308"/>
      <c r="R22" s="308"/>
      <c r="S22" s="308"/>
      <c r="T22" s="308"/>
      <c r="U22" s="308"/>
      <c r="V22" s="308"/>
      <c r="W22" s="308"/>
      <c r="X22" s="308"/>
      <c r="Y22" s="308"/>
      <c r="Z22" s="308"/>
      <c r="AA22" s="308"/>
      <c r="AB22" s="308"/>
      <c r="AC22" s="308"/>
      <c r="AD22" s="308"/>
      <c r="AE22" s="308"/>
      <c r="AF22" s="308"/>
      <c r="AG22" s="308"/>
      <c r="AH22" s="308"/>
      <c r="AI22" s="308"/>
      <c r="AJ22" s="308"/>
      <c r="AK22" s="308"/>
      <c r="AL22" s="308"/>
      <c r="AM22" s="308"/>
      <c r="AN22" s="308"/>
      <c r="AO22" s="308"/>
      <c r="AP22" s="308"/>
      <c r="AQ22" s="308"/>
      <c r="AR22" s="308"/>
      <c r="AS22" s="308"/>
      <c r="AT22" s="308"/>
      <c r="AU22" s="308"/>
      <c r="AV22" s="308"/>
      <c r="AW22" s="308"/>
      <c r="AX22" s="308"/>
      <c r="AY22" s="308"/>
      <c r="AZ22" s="308"/>
      <c r="BA22" s="308"/>
      <c r="BB22" s="308"/>
      <c r="BC22" s="308"/>
      <c r="BD22" s="308"/>
      <c r="BE22" s="308"/>
      <c r="BF22" s="307"/>
    </row>
    <row r="23" spans="1:58" ht="20.100000000000001" customHeight="1">
      <c r="A23" s="308" t="s">
        <v>881</v>
      </c>
      <c r="B23" s="309"/>
      <c r="C23" s="309" t="s">
        <v>882</v>
      </c>
      <c r="D23" s="311"/>
      <c r="E23" s="311"/>
      <c r="F23" s="311"/>
      <c r="G23" s="311"/>
      <c r="H23" s="311"/>
      <c r="I23" s="311"/>
      <c r="J23" s="311"/>
      <c r="K23" s="311"/>
      <c r="L23" s="311"/>
      <c r="M23" s="311"/>
      <c r="N23" s="311"/>
      <c r="O23" s="311"/>
      <c r="P23" s="311"/>
      <c r="Q23" s="311"/>
      <c r="R23" s="311"/>
      <c r="S23" s="311"/>
      <c r="T23" s="311"/>
      <c r="U23" s="311"/>
      <c r="V23" s="311"/>
      <c r="W23" s="311"/>
      <c r="X23" s="311"/>
      <c r="Y23" s="311"/>
      <c r="Z23" s="311"/>
      <c r="AA23" s="311"/>
      <c r="AB23" s="311"/>
      <c r="AC23" s="311"/>
      <c r="AD23" s="311"/>
      <c r="AE23" s="311"/>
      <c r="AF23" s="311"/>
      <c r="AG23" s="311"/>
      <c r="AH23" s="311"/>
      <c r="AI23" s="311"/>
      <c r="AJ23" s="311"/>
      <c r="AK23" s="311"/>
      <c r="AL23" s="311"/>
      <c r="AM23" s="311"/>
      <c r="AN23" s="311"/>
      <c r="AO23" s="311"/>
      <c r="AP23" s="311"/>
      <c r="AQ23" s="311"/>
      <c r="AR23" s="311"/>
      <c r="AS23" s="311"/>
      <c r="AT23" s="311"/>
      <c r="AU23" s="311"/>
      <c r="AV23" s="311"/>
      <c r="AW23" s="311"/>
      <c r="AX23" s="311"/>
      <c r="AY23" s="311"/>
      <c r="AZ23" s="311"/>
      <c r="BA23" s="311"/>
      <c r="BB23" s="311"/>
      <c r="BC23" s="311"/>
      <c r="BD23" s="311"/>
      <c r="BE23" s="311"/>
    </row>
    <row r="24" spans="1:58" ht="20.100000000000001" customHeight="1">
      <c r="A24" s="308" t="s">
        <v>883</v>
      </c>
      <c r="B24" s="309"/>
      <c r="C24" s="312" t="s">
        <v>884</v>
      </c>
      <c r="D24" s="312"/>
      <c r="E24" s="312"/>
      <c r="F24" s="312"/>
      <c r="G24" s="312"/>
      <c r="H24" s="312"/>
      <c r="I24" s="312"/>
      <c r="J24" s="312"/>
      <c r="K24" s="312"/>
      <c r="L24" s="312"/>
      <c r="M24" s="312"/>
      <c r="N24" s="312"/>
      <c r="O24" s="312"/>
      <c r="P24" s="312"/>
      <c r="Q24" s="312"/>
      <c r="R24" s="312"/>
      <c r="S24" s="312"/>
      <c r="T24" s="312"/>
      <c r="U24" s="312"/>
      <c r="V24" s="312"/>
      <c r="W24" s="312"/>
      <c r="X24" s="312"/>
      <c r="Y24" s="312"/>
      <c r="Z24" s="312"/>
      <c r="AA24" s="312"/>
      <c r="AB24" s="312"/>
      <c r="AC24" s="312"/>
      <c r="AD24" s="312"/>
      <c r="AE24" s="312"/>
      <c r="AF24" s="312"/>
      <c r="AG24" s="312"/>
      <c r="AH24" s="312"/>
      <c r="AI24" s="312"/>
      <c r="AJ24" s="312"/>
      <c r="AK24" s="312"/>
      <c r="AL24" s="312"/>
      <c r="AM24" s="312"/>
      <c r="AN24" s="312"/>
      <c r="AO24" s="312"/>
      <c r="AP24" s="312"/>
      <c r="AQ24" s="312"/>
      <c r="AR24" s="312"/>
      <c r="AS24" s="312"/>
      <c r="AT24" s="312"/>
      <c r="AU24" s="312"/>
      <c r="AV24" s="312"/>
      <c r="AW24" s="312"/>
      <c r="AX24" s="312"/>
      <c r="AY24" s="312"/>
      <c r="AZ24" s="312"/>
      <c r="BA24" s="312"/>
      <c r="BB24" s="312"/>
      <c r="BC24" s="312"/>
      <c r="BD24" s="312"/>
    </row>
    <row r="25" spans="1:58" ht="20.100000000000001" customHeight="1">
      <c r="A25" s="308" t="s">
        <v>885</v>
      </c>
      <c r="B25" s="312"/>
      <c r="C25" s="309" t="s">
        <v>886</v>
      </c>
    </row>
    <row r="26" spans="1:58" ht="23.1" customHeight="1">
      <c r="A26" s="308" t="s">
        <v>887</v>
      </c>
      <c r="B26" s="312"/>
      <c r="C26" s="1835" t="s">
        <v>888</v>
      </c>
      <c r="D26" s="1836"/>
      <c r="E26" s="1836"/>
      <c r="F26" s="1836"/>
      <c r="G26" s="1836"/>
      <c r="H26" s="1836"/>
      <c r="I26" s="1836"/>
      <c r="J26" s="1836"/>
      <c r="K26" s="1836"/>
      <c r="L26" s="1836"/>
      <c r="M26" s="1836"/>
      <c r="N26" s="1836"/>
      <c r="O26" s="1836"/>
      <c r="P26" s="1836"/>
      <c r="Q26" s="1836"/>
      <c r="R26" s="1836"/>
      <c r="S26" s="1836"/>
      <c r="T26" s="1836"/>
      <c r="U26" s="1836"/>
      <c r="V26" s="1836"/>
      <c r="W26" s="1836"/>
      <c r="X26" s="1836"/>
      <c r="Y26" s="1836"/>
      <c r="Z26" s="1836"/>
      <c r="AA26" s="1836"/>
      <c r="AB26" s="1836"/>
      <c r="AC26" s="1836"/>
      <c r="AD26" s="1836"/>
      <c r="AE26" s="1836"/>
      <c r="AF26" s="1836"/>
      <c r="AG26" s="1836"/>
      <c r="AH26" s="1836"/>
      <c r="AI26" s="1836"/>
      <c r="AJ26" s="1836"/>
      <c r="AK26" s="1836"/>
      <c r="AL26" s="1836"/>
      <c r="AM26" s="1836"/>
      <c r="AN26" s="1836"/>
      <c r="AO26" s="1836"/>
      <c r="AP26" s="1836"/>
      <c r="AQ26" s="1836"/>
      <c r="AR26" s="1836"/>
      <c r="AS26" s="1836"/>
      <c r="AT26" s="1836"/>
      <c r="AU26" s="1836"/>
      <c r="AV26" s="1836"/>
      <c r="AW26" s="1836"/>
      <c r="AX26" s="1836"/>
      <c r="AY26" s="1836"/>
      <c r="AZ26" s="1836"/>
      <c r="BA26" s="1836"/>
      <c r="BB26" s="1836"/>
      <c r="BC26" s="1836"/>
      <c r="BD26" s="1836"/>
      <c r="BE26" s="1836"/>
    </row>
    <row r="27" spans="1:58" ht="23.1" customHeight="1">
      <c r="A27" s="308"/>
      <c r="B27" s="312"/>
      <c r="C27" s="1836"/>
      <c r="D27" s="1836"/>
      <c r="E27" s="1836"/>
      <c r="F27" s="1836"/>
      <c r="G27" s="1836"/>
      <c r="H27" s="1836"/>
      <c r="I27" s="1836"/>
      <c r="J27" s="1836"/>
      <c r="K27" s="1836"/>
      <c r="L27" s="1836"/>
      <c r="M27" s="1836"/>
      <c r="N27" s="1836"/>
      <c r="O27" s="1836"/>
      <c r="P27" s="1836"/>
      <c r="Q27" s="1836"/>
      <c r="R27" s="1836"/>
      <c r="S27" s="1836"/>
      <c r="T27" s="1836"/>
      <c r="U27" s="1836"/>
      <c r="V27" s="1836"/>
      <c r="W27" s="1836"/>
      <c r="X27" s="1836"/>
      <c r="Y27" s="1836"/>
      <c r="Z27" s="1836"/>
      <c r="AA27" s="1836"/>
      <c r="AB27" s="1836"/>
      <c r="AC27" s="1836"/>
      <c r="AD27" s="1836"/>
      <c r="AE27" s="1836"/>
      <c r="AF27" s="1836"/>
      <c r="AG27" s="1836"/>
      <c r="AH27" s="1836"/>
      <c r="AI27" s="1836"/>
      <c r="AJ27" s="1836"/>
      <c r="AK27" s="1836"/>
      <c r="AL27" s="1836"/>
      <c r="AM27" s="1836"/>
      <c r="AN27" s="1836"/>
      <c r="AO27" s="1836"/>
      <c r="AP27" s="1836"/>
      <c r="AQ27" s="1836"/>
      <c r="AR27" s="1836"/>
      <c r="AS27" s="1836"/>
      <c r="AT27" s="1836"/>
      <c r="AU27" s="1836"/>
      <c r="AV27" s="1836"/>
      <c r="AW27" s="1836"/>
      <c r="AX27" s="1836"/>
      <c r="AY27" s="1836"/>
      <c r="AZ27" s="1836"/>
      <c r="BA27" s="1836"/>
      <c r="BB27" s="1836"/>
      <c r="BC27" s="1836"/>
      <c r="BD27" s="1836"/>
      <c r="BE27" s="1836"/>
    </row>
    <row r="28" spans="1:58" ht="23.1" customHeight="1">
      <c r="A28" s="308"/>
      <c r="B28" s="312"/>
      <c r="C28" s="1836"/>
      <c r="D28" s="1836"/>
      <c r="E28" s="1836"/>
      <c r="F28" s="1836"/>
      <c r="G28" s="1836"/>
      <c r="H28" s="1836"/>
      <c r="I28" s="1836"/>
      <c r="J28" s="1836"/>
      <c r="K28" s="1836"/>
      <c r="L28" s="1836"/>
      <c r="M28" s="1836"/>
      <c r="N28" s="1836"/>
      <c r="O28" s="1836"/>
      <c r="P28" s="1836"/>
      <c r="Q28" s="1836"/>
      <c r="R28" s="1836"/>
      <c r="S28" s="1836"/>
      <c r="T28" s="1836"/>
      <c r="U28" s="1836"/>
      <c r="V28" s="1836"/>
      <c r="W28" s="1836"/>
      <c r="X28" s="1836"/>
      <c r="Y28" s="1836"/>
      <c r="Z28" s="1836"/>
      <c r="AA28" s="1836"/>
      <c r="AB28" s="1836"/>
      <c r="AC28" s="1836"/>
      <c r="AD28" s="1836"/>
      <c r="AE28" s="1836"/>
      <c r="AF28" s="1836"/>
      <c r="AG28" s="1836"/>
      <c r="AH28" s="1836"/>
      <c r="AI28" s="1836"/>
      <c r="AJ28" s="1836"/>
      <c r="AK28" s="1836"/>
      <c r="AL28" s="1836"/>
      <c r="AM28" s="1836"/>
      <c r="AN28" s="1836"/>
      <c r="AO28" s="1836"/>
      <c r="AP28" s="1836"/>
      <c r="AQ28" s="1836"/>
      <c r="AR28" s="1836"/>
      <c r="AS28" s="1836"/>
      <c r="AT28" s="1836"/>
      <c r="AU28" s="1836"/>
      <c r="AV28" s="1836"/>
      <c r="AW28" s="1836"/>
      <c r="AX28" s="1836"/>
      <c r="AY28" s="1836"/>
      <c r="AZ28" s="1836"/>
      <c r="BA28" s="1836"/>
      <c r="BB28" s="1836"/>
      <c r="BC28" s="1836"/>
      <c r="BD28" s="1836"/>
      <c r="BE28" s="1836"/>
    </row>
    <row r="29" spans="1:58" ht="20.100000000000001" customHeight="1">
      <c r="A29" s="308" t="s">
        <v>889</v>
      </c>
      <c r="B29" s="309"/>
      <c r="C29" s="1831" t="s">
        <v>890</v>
      </c>
      <c r="D29" s="1831"/>
      <c r="E29" s="1831"/>
      <c r="F29" s="1831"/>
      <c r="G29" s="1831"/>
      <c r="H29" s="1831"/>
      <c r="I29" s="1831"/>
      <c r="J29" s="1831"/>
      <c r="K29" s="1831"/>
      <c r="L29" s="1831"/>
      <c r="M29" s="1831"/>
      <c r="N29" s="1831"/>
      <c r="O29" s="1831"/>
      <c r="P29" s="1831"/>
      <c r="Q29" s="1831"/>
      <c r="R29" s="1831"/>
      <c r="S29" s="1831"/>
      <c r="T29" s="1831"/>
      <c r="U29" s="1831"/>
      <c r="V29" s="1831"/>
      <c r="W29" s="1831"/>
      <c r="X29" s="1831"/>
      <c r="Y29" s="1831"/>
      <c r="Z29" s="1831"/>
      <c r="AA29" s="1831"/>
      <c r="AB29" s="1831"/>
      <c r="AC29" s="1831"/>
      <c r="AD29" s="1831"/>
      <c r="AE29" s="1831"/>
      <c r="AF29" s="1831"/>
      <c r="AG29" s="1831"/>
      <c r="AH29" s="1831"/>
      <c r="AI29" s="1831"/>
      <c r="AJ29" s="1831"/>
      <c r="AK29" s="1831"/>
      <c r="AL29" s="1831"/>
      <c r="AM29" s="1831"/>
      <c r="AN29" s="1831"/>
      <c r="AO29" s="1831"/>
      <c r="AP29" s="1831"/>
      <c r="AQ29" s="1831"/>
      <c r="AR29" s="1831"/>
      <c r="AS29" s="1831"/>
      <c r="AT29" s="1831"/>
      <c r="AU29" s="1831"/>
      <c r="AV29" s="1831"/>
      <c r="AW29" s="1831"/>
      <c r="AX29" s="1831"/>
      <c r="AY29" s="1831"/>
      <c r="AZ29" s="1831"/>
      <c r="BA29" s="1831"/>
      <c r="BB29" s="1831"/>
      <c r="BC29" s="1831"/>
      <c r="BD29" s="1831"/>
      <c r="BE29" s="1831"/>
    </row>
    <row r="30" spans="1:58" ht="20.100000000000001" customHeight="1">
      <c r="A30" s="308"/>
      <c r="B30" s="309"/>
      <c r="C30" s="1831"/>
      <c r="D30" s="1831"/>
      <c r="E30" s="1831"/>
      <c r="F30" s="1831"/>
      <c r="G30" s="1831"/>
      <c r="H30" s="1831"/>
      <c r="I30" s="1831"/>
      <c r="J30" s="1831"/>
      <c r="K30" s="1831"/>
      <c r="L30" s="1831"/>
      <c r="M30" s="1831"/>
      <c r="N30" s="1831"/>
      <c r="O30" s="1831"/>
      <c r="P30" s="1831"/>
      <c r="Q30" s="1831"/>
      <c r="R30" s="1831"/>
      <c r="S30" s="1831"/>
      <c r="T30" s="1831"/>
      <c r="U30" s="1831"/>
      <c r="V30" s="1831"/>
      <c r="W30" s="1831"/>
      <c r="X30" s="1831"/>
      <c r="Y30" s="1831"/>
      <c r="Z30" s="1831"/>
      <c r="AA30" s="1831"/>
      <c r="AB30" s="1831"/>
      <c r="AC30" s="1831"/>
      <c r="AD30" s="1831"/>
      <c r="AE30" s="1831"/>
      <c r="AF30" s="1831"/>
      <c r="AG30" s="1831"/>
      <c r="AH30" s="1831"/>
      <c r="AI30" s="1831"/>
      <c r="AJ30" s="1831"/>
      <c r="AK30" s="1831"/>
      <c r="AL30" s="1831"/>
      <c r="AM30" s="1831"/>
      <c r="AN30" s="1831"/>
      <c r="AO30" s="1831"/>
      <c r="AP30" s="1831"/>
      <c r="AQ30" s="1831"/>
      <c r="AR30" s="1831"/>
      <c r="AS30" s="1831"/>
      <c r="AT30" s="1831"/>
      <c r="AU30" s="1831"/>
      <c r="AV30" s="1831"/>
      <c r="AW30" s="1831"/>
      <c r="AX30" s="1831"/>
      <c r="AY30" s="1831"/>
      <c r="AZ30" s="1831"/>
      <c r="BA30" s="1831"/>
      <c r="BB30" s="1831"/>
      <c r="BC30" s="1831"/>
      <c r="BD30" s="1831"/>
      <c r="BE30" s="1831"/>
    </row>
    <row r="31" spans="1:58" ht="20.100000000000001" customHeight="1">
      <c r="A31" s="308" t="s">
        <v>891</v>
      </c>
      <c r="B31" s="309"/>
      <c r="C31" s="1831" t="s">
        <v>892</v>
      </c>
      <c r="D31" s="1831"/>
      <c r="E31" s="1831"/>
      <c r="F31" s="1831"/>
      <c r="G31" s="1831"/>
      <c r="H31" s="1831"/>
      <c r="I31" s="1831"/>
      <c r="J31" s="1831"/>
      <c r="K31" s="1831"/>
      <c r="L31" s="1831"/>
      <c r="M31" s="1831"/>
      <c r="N31" s="1831"/>
      <c r="O31" s="1831"/>
      <c r="P31" s="1831"/>
      <c r="Q31" s="1831"/>
      <c r="R31" s="1831"/>
      <c r="S31" s="1831"/>
      <c r="T31" s="1831"/>
      <c r="U31" s="1831"/>
      <c r="V31" s="1831"/>
      <c r="W31" s="1831"/>
      <c r="X31" s="1831"/>
      <c r="Y31" s="1831"/>
      <c r="Z31" s="1831"/>
      <c r="AA31" s="1831"/>
      <c r="AB31" s="1831"/>
      <c r="AC31" s="1831"/>
      <c r="AD31" s="1831"/>
      <c r="AE31" s="1831"/>
      <c r="AF31" s="1831"/>
      <c r="AG31" s="1831"/>
      <c r="AH31" s="1831"/>
      <c r="AI31" s="1831"/>
      <c r="AJ31" s="1831"/>
      <c r="AK31" s="1831"/>
      <c r="AL31" s="1831"/>
      <c r="AM31" s="1831"/>
      <c r="AN31" s="1831"/>
      <c r="AO31" s="1831"/>
      <c r="AP31" s="1831"/>
      <c r="AQ31" s="1831"/>
      <c r="AR31" s="1831"/>
      <c r="AS31" s="1831"/>
      <c r="AT31" s="1831"/>
      <c r="AU31" s="1831"/>
      <c r="AV31" s="1831"/>
      <c r="AW31" s="1831"/>
      <c r="AX31" s="1831"/>
      <c r="AY31" s="1831"/>
      <c r="AZ31" s="1831"/>
      <c r="BA31" s="1831"/>
      <c r="BB31" s="1831"/>
      <c r="BC31" s="1831"/>
      <c r="BD31" s="1831"/>
    </row>
    <row r="32" spans="1:58" ht="20.100000000000001" customHeight="1">
      <c r="A32" s="308" t="s">
        <v>893</v>
      </c>
      <c r="C32" s="309" t="s">
        <v>894</v>
      </c>
    </row>
    <row r="33" spans="1:57" ht="20.100000000000001" customHeight="1">
      <c r="A33" s="308"/>
      <c r="C33" s="309" t="s">
        <v>895</v>
      </c>
    </row>
    <row r="34" spans="1:57" ht="20.100000000000001" customHeight="1">
      <c r="A34" s="308" t="s">
        <v>896</v>
      </c>
      <c r="C34" s="309" t="s">
        <v>897</v>
      </c>
    </row>
    <row r="35" spans="1:57" ht="20.100000000000001" customHeight="1">
      <c r="A35" s="308" t="s">
        <v>898</v>
      </c>
      <c r="C35" s="309" t="s">
        <v>899</v>
      </c>
    </row>
    <row r="36" spans="1:57" ht="54.95" customHeight="1">
      <c r="A36" s="313" t="s">
        <v>900</v>
      </c>
      <c r="C36" s="1835" t="s">
        <v>901</v>
      </c>
      <c r="D36" s="1835"/>
      <c r="E36" s="1835"/>
      <c r="F36" s="1835"/>
      <c r="G36" s="1835"/>
      <c r="H36" s="1835"/>
      <c r="I36" s="1835"/>
      <c r="J36" s="1835"/>
      <c r="K36" s="1835"/>
      <c r="L36" s="1835"/>
      <c r="M36" s="1835"/>
      <c r="N36" s="1835"/>
      <c r="O36" s="1835"/>
      <c r="P36" s="1835"/>
      <c r="Q36" s="1835"/>
      <c r="R36" s="1835"/>
      <c r="S36" s="1835"/>
      <c r="T36" s="1835"/>
      <c r="U36" s="1835"/>
      <c r="V36" s="1835"/>
      <c r="W36" s="1835"/>
      <c r="X36" s="1835"/>
      <c r="Y36" s="1835"/>
      <c r="Z36" s="1835"/>
      <c r="AA36" s="1835"/>
      <c r="AB36" s="1835"/>
      <c r="AC36" s="1835"/>
      <c r="AD36" s="1835"/>
      <c r="AE36" s="1835"/>
      <c r="AF36" s="1835"/>
      <c r="AG36" s="1835"/>
      <c r="AH36" s="1835"/>
      <c r="AI36" s="1835"/>
      <c r="AJ36" s="1835"/>
      <c r="AK36" s="1835"/>
      <c r="AL36" s="1835"/>
      <c r="AM36" s="1835"/>
      <c r="AN36" s="1835"/>
      <c r="AO36" s="1835"/>
      <c r="AP36" s="1835"/>
      <c r="AQ36" s="1835"/>
      <c r="AR36" s="1835"/>
      <c r="AS36" s="1835"/>
      <c r="AT36" s="1835"/>
      <c r="AU36" s="1835"/>
      <c r="AV36" s="1835"/>
      <c r="AW36" s="1835"/>
      <c r="AX36" s="1835"/>
      <c r="AY36" s="1835"/>
      <c r="AZ36" s="1835"/>
      <c r="BA36" s="1835"/>
      <c r="BB36" s="1835"/>
      <c r="BC36" s="1835"/>
      <c r="BD36" s="1835"/>
      <c r="BE36" s="1835"/>
    </row>
    <row r="37" spans="1:57" ht="39.950000000000003" customHeight="1">
      <c r="A37" s="313" t="s">
        <v>902</v>
      </c>
      <c r="C37" s="1835" t="s">
        <v>903</v>
      </c>
      <c r="D37" s="1836"/>
      <c r="E37" s="1836"/>
      <c r="F37" s="1836"/>
      <c r="G37" s="1836"/>
      <c r="H37" s="1836"/>
      <c r="I37" s="1836"/>
      <c r="J37" s="1836"/>
      <c r="K37" s="1836"/>
      <c r="L37" s="1836"/>
      <c r="M37" s="1836"/>
      <c r="N37" s="1836"/>
      <c r="O37" s="1836"/>
      <c r="P37" s="1836"/>
      <c r="Q37" s="1836"/>
      <c r="R37" s="1836"/>
      <c r="S37" s="1836"/>
      <c r="T37" s="1836"/>
      <c r="U37" s="1836"/>
      <c r="V37" s="1836"/>
      <c r="W37" s="1836"/>
      <c r="X37" s="1836"/>
      <c r="Y37" s="1836"/>
      <c r="Z37" s="1836"/>
      <c r="AA37" s="1836"/>
      <c r="AB37" s="1836"/>
      <c r="AC37" s="1836"/>
      <c r="AD37" s="1836"/>
      <c r="AE37" s="1836"/>
      <c r="AF37" s="1836"/>
      <c r="AG37" s="1836"/>
      <c r="AH37" s="1836"/>
      <c r="AI37" s="1836"/>
      <c r="AJ37" s="1836"/>
      <c r="AK37" s="1836"/>
      <c r="AL37" s="1836"/>
      <c r="AM37" s="1836"/>
      <c r="AN37" s="1836"/>
      <c r="AO37" s="1836"/>
      <c r="AP37" s="1836"/>
      <c r="AQ37" s="1836"/>
      <c r="AR37" s="1836"/>
      <c r="AS37" s="1836"/>
      <c r="AT37" s="1836"/>
      <c r="AU37" s="1836"/>
      <c r="AV37" s="1836"/>
      <c r="AW37" s="1836"/>
      <c r="AX37" s="1836"/>
      <c r="AY37" s="1836"/>
      <c r="AZ37" s="1836"/>
      <c r="BA37" s="1836"/>
      <c r="BB37" s="1836"/>
      <c r="BC37" s="1836"/>
      <c r="BD37" s="1836"/>
      <c r="BE37" s="1836"/>
    </row>
    <row r="38" spans="1:57" ht="20.100000000000001" customHeight="1">
      <c r="A38" s="313" t="s">
        <v>904</v>
      </c>
      <c r="B38" s="314"/>
      <c r="C38" s="311" t="s">
        <v>905</v>
      </c>
      <c r="D38" s="314"/>
    </row>
    <row r="39" spans="1:57" ht="39.950000000000003" customHeight="1">
      <c r="A39" s="313" t="s">
        <v>906</v>
      </c>
      <c r="B39" s="314"/>
      <c r="C39" s="1835" t="s">
        <v>907</v>
      </c>
      <c r="D39" s="1836"/>
      <c r="E39" s="1836"/>
      <c r="F39" s="1836"/>
      <c r="G39" s="1836"/>
      <c r="H39" s="1836"/>
      <c r="I39" s="1836"/>
      <c r="J39" s="1836"/>
      <c r="K39" s="1836"/>
      <c r="L39" s="1836"/>
      <c r="M39" s="1836"/>
      <c r="N39" s="1836"/>
      <c r="O39" s="1836"/>
      <c r="P39" s="1836"/>
      <c r="Q39" s="1836"/>
      <c r="R39" s="1836"/>
      <c r="S39" s="1836"/>
      <c r="T39" s="1836"/>
      <c r="U39" s="1836"/>
      <c r="V39" s="1836"/>
      <c r="W39" s="1836"/>
      <c r="X39" s="1836"/>
      <c r="Y39" s="1836"/>
      <c r="Z39" s="1836"/>
      <c r="AA39" s="1836"/>
      <c r="AB39" s="1836"/>
      <c r="AC39" s="1836"/>
      <c r="AD39" s="1836"/>
      <c r="AE39" s="1836"/>
      <c r="AF39" s="1836"/>
      <c r="AG39" s="1836"/>
      <c r="AH39" s="1836"/>
      <c r="AI39" s="1836"/>
      <c r="AJ39" s="1836"/>
      <c r="AK39" s="1836"/>
      <c r="AL39" s="1836"/>
      <c r="AM39" s="1836"/>
      <c r="AN39" s="1836"/>
      <c r="AO39" s="1836"/>
      <c r="AP39" s="1836"/>
      <c r="AQ39" s="1836"/>
      <c r="AR39" s="1836"/>
      <c r="AS39" s="1836"/>
      <c r="AT39" s="1836"/>
      <c r="AU39" s="1836"/>
      <c r="AV39" s="1836"/>
      <c r="AW39" s="1836"/>
      <c r="AX39" s="1836"/>
      <c r="AY39" s="1836"/>
      <c r="AZ39" s="1836"/>
      <c r="BA39" s="1836"/>
      <c r="BB39" s="1836"/>
      <c r="BC39" s="1836"/>
      <c r="BD39" s="1836"/>
      <c r="BE39" s="1836"/>
    </row>
    <row r="40" spans="1:57" ht="20.100000000000001" customHeight="1">
      <c r="A40" s="313" t="s">
        <v>908</v>
      </c>
      <c r="C40" s="1835" t="s">
        <v>909</v>
      </c>
      <c r="D40" s="1835"/>
      <c r="E40" s="1835"/>
      <c r="F40" s="1835"/>
      <c r="G40" s="1835"/>
      <c r="H40" s="1835"/>
      <c r="I40" s="1835"/>
      <c r="J40" s="1835"/>
      <c r="K40" s="1835"/>
      <c r="L40" s="1835"/>
      <c r="M40" s="1835"/>
      <c r="N40" s="1835"/>
      <c r="O40" s="1835"/>
      <c r="P40" s="1835"/>
      <c r="Q40" s="1835"/>
      <c r="R40" s="1835"/>
      <c r="S40" s="1835"/>
      <c r="T40" s="1835"/>
      <c r="U40" s="1835"/>
      <c r="V40" s="1835"/>
      <c r="W40" s="1835"/>
      <c r="X40" s="1835"/>
      <c r="Y40" s="1835"/>
      <c r="Z40" s="1835"/>
      <c r="AA40" s="1835"/>
      <c r="AB40" s="1835"/>
      <c r="AC40" s="1835"/>
      <c r="AD40" s="1835"/>
      <c r="AE40" s="1835"/>
      <c r="AF40" s="1835"/>
      <c r="AG40" s="1835"/>
      <c r="AH40" s="1835"/>
      <c r="AI40" s="1835"/>
      <c r="AJ40" s="1835"/>
      <c r="AK40" s="1835"/>
      <c r="AL40" s="1835"/>
      <c r="AM40" s="1835"/>
      <c r="AN40" s="1835"/>
      <c r="AO40" s="1835"/>
      <c r="AP40" s="1835"/>
      <c r="AQ40" s="1835"/>
      <c r="AR40" s="1835"/>
      <c r="AS40" s="1835"/>
      <c r="AT40" s="1835"/>
      <c r="AU40" s="1835"/>
      <c r="AV40" s="1835"/>
      <c r="AW40" s="1835"/>
      <c r="AX40" s="1835"/>
      <c r="AY40" s="1835"/>
      <c r="AZ40" s="1835"/>
      <c r="BA40" s="1835"/>
      <c r="BB40" s="1835"/>
      <c r="BC40" s="1835"/>
      <c r="BD40" s="1835"/>
    </row>
    <row r="41" spans="1:57" ht="20.100000000000001" customHeight="1">
      <c r="A41" s="311" t="s">
        <v>910</v>
      </c>
      <c r="C41" s="1835" t="s">
        <v>911</v>
      </c>
      <c r="D41" s="1835"/>
      <c r="E41" s="1835"/>
      <c r="F41" s="1835"/>
      <c r="G41" s="1835"/>
      <c r="H41" s="1835"/>
      <c r="I41" s="1835"/>
      <c r="J41" s="1835"/>
      <c r="K41" s="1835"/>
      <c r="L41" s="1835"/>
      <c r="M41" s="1835"/>
      <c r="N41" s="1835"/>
      <c r="O41" s="1835"/>
      <c r="P41" s="1835"/>
      <c r="Q41" s="1835"/>
      <c r="R41" s="1835"/>
      <c r="S41" s="1835"/>
      <c r="T41" s="1835"/>
      <c r="U41" s="1835"/>
      <c r="V41" s="1835"/>
      <c r="W41" s="1835"/>
      <c r="X41" s="1835"/>
      <c r="Y41" s="1835"/>
      <c r="Z41" s="1835"/>
      <c r="AA41" s="1835"/>
      <c r="AB41" s="1835"/>
      <c r="AC41" s="1835"/>
      <c r="AD41" s="1835"/>
      <c r="AE41" s="1835"/>
      <c r="AF41" s="1835"/>
      <c r="AG41" s="1835"/>
      <c r="AH41" s="1835"/>
      <c r="AI41" s="1835"/>
      <c r="AJ41" s="1835"/>
      <c r="AK41" s="1835"/>
      <c r="AL41" s="1835"/>
      <c r="AM41" s="1835"/>
      <c r="AN41" s="1835"/>
      <c r="AO41" s="1835"/>
      <c r="AP41" s="1835"/>
      <c r="AQ41" s="1835"/>
      <c r="AR41" s="1835"/>
      <c r="AS41" s="1835"/>
      <c r="AT41" s="1835"/>
      <c r="AU41" s="1835"/>
      <c r="AV41" s="1835"/>
      <c r="AW41" s="1835"/>
      <c r="AX41" s="1835"/>
      <c r="AY41" s="1835"/>
      <c r="AZ41" s="1835"/>
      <c r="BA41" s="1835"/>
      <c r="BB41" s="1835"/>
      <c r="BC41" s="1835"/>
      <c r="BD41" s="1835"/>
    </row>
    <row r="42" spans="1:57" ht="39.950000000000003" customHeight="1">
      <c r="A42" s="311" t="s">
        <v>912</v>
      </c>
      <c r="C42" s="1835" t="s">
        <v>913</v>
      </c>
      <c r="D42" s="1835"/>
      <c r="E42" s="1835"/>
      <c r="F42" s="1835"/>
      <c r="G42" s="1835"/>
      <c r="H42" s="1835"/>
      <c r="I42" s="1835"/>
      <c r="J42" s="1835"/>
      <c r="K42" s="1835"/>
      <c r="L42" s="1835"/>
      <c r="M42" s="1835"/>
      <c r="N42" s="1835"/>
      <c r="O42" s="1835"/>
      <c r="P42" s="1835"/>
      <c r="Q42" s="1835"/>
      <c r="R42" s="1835"/>
      <c r="S42" s="1835"/>
      <c r="T42" s="1835"/>
      <c r="U42" s="1835"/>
      <c r="V42" s="1835"/>
      <c r="W42" s="1835"/>
      <c r="X42" s="1835"/>
      <c r="Y42" s="1835"/>
      <c r="Z42" s="1835"/>
      <c r="AA42" s="1835"/>
      <c r="AB42" s="1835"/>
      <c r="AC42" s="1835"/>
      <c r="AD42" s="1835"/>
      <c r="AE42" s="1835"/>
      <c r="AF42" s="1835"/>
      <c r="AG42" s="1835"/>
      <c r="AH42" s="1835"/>
      <c r="AI42" s="1835"/>
      <c r="AJ42" s="1835"/>
      <c r="AK42" s="1835"/>
      <c r="AL42" s="1835"/>
      <c r="AM42" s="1835"/>
      <c r="AN42" s="1835"/>
      <c r="AO42" s="1835"/>
      <c r="AP42" s="1835"/>
      <c r="AQ42" s="1835"/>
      <c r="AR42" s="1835"/>
      <c r="AS42" s="1835"/>
      <c r="AT42" s="1835"/>
      <c r="AU42" s="1835"/>
      <c r="AV42" s="1835"/>
      <c r="AW42" s="1835"/>
      <c r="AX42" s="1835"/>
      <c r="AY42" s="1835"/>
      <c r="AZ42" s="1835"/>
      <c r="BA42" s="1835"/>
      <c r="BB42" s="1835"/>
      <c r="BC42" s="1835"/>
      <c r="BD42" s="1835"/>
    </row>
    <row r="43" spans="1:57" ht="60" customHeight="1">
      <c r="A43" s="311" t="s">
        <v>914</v>
      </c>
      <c r="C43" s="1835" t="s">
        <v>915</v>
      </c>
      <c r="D43" s="1835"/>
      <c r="E43" s="1835"/>
      <c r="F43" s="1835"/>
      <c r="G43" s="1835"/>
      <c r="H43" s="1835"/>
      <c r="I43" s="1835"/>
      <c r="J43" s="1835"/>
      <c r="K43" s="1835"/>
      <c r="L43" s="1835"/>
      <c r="M43" s="1835"/>
      <c r="N43" s="1835"/>
      <c r="O43" s="1835"/>
      <c r="P43" s="1835"/>
      <c r="Q43" s="1835"/>
      <c r="R43" s="1835"/>
      <c r="S43" s="1835"/>
      <c r="T43" s="1835"/>
      <c r="U43" s="1835"/>
      <c r="V43" s="1835"/>
      <c r="W43" s="1835"/>
      <c r="X43" s="1835"/>
      <c r="Y43" s="1835"/>
      <c r="Z43" s="1835"/>
      <c r="AA43" s="1835"/>
      <c r="AB43" s="1835"/>
      <c r="AC43" s="1835"/>
      <c r="AD43" s="1835"/>
      <c r="AE43" s="1835"/>
      <c r="AF43" s="1835"/>
      <c r="AG43" s="1835"/>
      <c r="AH43" s="1835"/>
      <c r="AI43" s="1835"/>
      <c r="AJ43" s="1835"/>
      <c r="AK43" s="1835"/>
      <c r="AL43" s="1835"/>
      <c r="AM43" s="1835"/>
      <c r="AN43" s="1835"/>
      <c r="AO43" s="1835"/>
      <c r="AP43" s="1835"/>
      <c r="AQ43" s="1835"/>
      <c r="AR43" s="1835"/>
      <c r="AS43" s="1835"/>
      <c r="AT43" s="1835"/>
      <c r="AU43" s="1835"/>
      <c r="AV43" s="1835"/>
      <c r="AW43" s="1835"/>
      <c r="AX43" s="1835"/>
      <c r="AY43" s="1835"/>
      <c r="AZ43" s="1835"/>
      <c r="BA43" s="1835"/>
      <c r="BB43" s="1835"/>
      <c r="BC43" s="1835"/>
      <c r="BD43" s="1835"/>
    </row>
    <row r="44" spans="1:57">
      <c r="C44" s="315"/>
      <c r="D44" s="315"/>
      <c r="E44" s="315"/>
      <c r="F44" s="315"/>
      <c r="G44" s="315"/>
      <c r="H44" s="315"/>
      <c r="I44" s="315"/>
      <c r="J44" s="315"/>
      <c r="K44" s="315"/>
      <c r="L44" s="315"/>
      <c r="M44" s="315"/>
      <c r="N44" s="315"/>
      <c r="O44" s="315"/>
      <c r="P44" s="315"/>
      <c r="Q44" s="315"/>
      <c r="R44" s="315"/>
      <c r="S44" s="315"/>
      <c r="T44" s="315"/>
      <c r="U44" s="315"/>
      <c r="V44" s="315"/>
      <c r="W44" s="315"/>
      <c r="X44" s="315"/>
      <c r="Y44" s="315"/>
      <c r="Z44" s="315"/>
      <c r="AA44" s="315"/>
      <c r="AB44" s="315"/>
      <c r="AC44" s="315"/>
      <c r="AD44" s="315"/>
      <c r="AE44" s="315"/>
      <c r="AF44" s="315"/>
      <c r="AG44" s="315"/>
      <c r="AH44" s="315"/>
      <c r="AI44" s="315"/>
      <c r="AJ44" s="315"/>
      <c r="AK44" s="315"/>
      <c r="AL44" s="315"/>
      <c r="AM44" s="315"/>
      <c r="AN44" s="315"/>
      <c r="AO44" s="315"/>
      <c r="AP44" s="315"/>
      <c r="AQ44" s="315"/>
      <c r="AR44" s="315"/>
      <c r="AS44" s="315"/>
      <c r="AT44" s="315"/>
      <c r="AU44" s="315"/>
      <c r="AV44" s="315"/>
      <c r="AW44" s="315"/>
      <c r="AX44" s="315"/>
      <c r="AY44" s="315"/>
      <c r="AZ44" s="315"/>
      <c r="BA44" s="315"/>
      <c r="BB44" s="315"/>
      <c r="BC44" s="315"/>
      <c r="BD44" s="315"/>
      <c r="BE44" s="315"/>
    </row>
    <row r="45" spans="1:57">
      <c r="C45" s="315"/>
      <c r="D45" s="315"/>
      <c r="E45" s="315"/>
      <c r="F45" s="315"/>
      <c r="G45" s="315"/>
      <c r="H45" s="315"/>
      <c r="I45" s="315"/>
      <c r="J45" s="315"/>
      <c r="K45" s="315"/>
      <c r="L45" s="315"/>
      <c r="M45" s="315"/>
      <c r="N45" s="315"/>
      <c r="O45" s="315"/>
      <c r="P45" s="315"/>
      <c r="Q45" s="315"/>
      <c r="R45" s="315"/>
      <c r="S45" s="315"/>
      <c r="T45" s="315"/>
      <c r="U45" s="315"/>
      <c r="V45" s="315"/>
      <c r="W45" s="315"/>
      <c r="X45" s="315"/>
      <c r="Y45" s="315"/>
      <c r="Z45" s="315"/>
      <c r="AA45" s="315"/>
      <c r="AB45" s="315"/>
      <c r="AC45" s="315"/>
      <c r="AD45" s="315"/>
      <c r="AE45" s="315"/>
      <c r="AF45" s="315"/>
      <c r="AG45" s="315"/>
      <c r="AH45" s="315"/>
      <c r="AI45" s="315"/>
      <c r="AJ45" s="315"/>
      <c r="AK45" s="315"/>
      <c r="AL45" s="315"/>
      <c r="AM45" s="315"/>
      <c r="AN45" s="315"/>
      <c r="AO45" s="315"/>
      <c r="AP45" s="315"/>
      <c r="AQ45" s="315"/>
      <c r="AR45" s="315"/>
      <c r="AS45" s="315"/>
      <c r="AT45" s="315"/>
      <c r="AU45" s="315"/>
      <c r="AV45" s="315"/>
      <c r="AW45" s="315"/>
      <c r="AX45" s="315"/>
      <c r="AY45" s="315"/>
      <c r="AZ45" s="315"/>
      <c r="BA45" s="315"/>
      <c r="BB45" s="315"/>
      <c r="BC45" s="315"/>
      <c r="BD45" s="315"/>
      <c r="BE45" s="315"/>
    </row>
    <row r="46" spans="1:57">
      <c r="C46" s="316"/>
      <c r="D46" s="316"/>
      <c r="E46" s="316"/>
      <c r="F46" s="316"/>
      <c r="G46" s="316"/>
      <c r="H46" s="316"/>
      <c r="I46" s="316"/>
      <c r="J46" s="316"/>
      <c r="K46" s="316"/>
      <c r="L46" s="316"/>
      <c r="M46" s="316"/>
      <c r="N46" s="316"/>
      <c r="O46" s="316"/>
      <c r="P46" s="316"/>
      <c r="Q46" s="316"/>
      <c r="R46" s="316"/>
      <c r="S46" s="316"/>
      <c r="T46" s="316"/>
      <c r="U46" s="316"/>
      <c r="V46" s="316"/>
      <c r="W46" s="316"/>
      <c r="X46" s="316"/>
      <c r="Y46" s="316"/>
      <c r="Z46" s="316"/>
      <c r="AA46" s="316"/>
      <c r="AB46" s="316"/>
      <c r="AC46" s="316"/>
      <c r="AD46" s="316"/>
      <c r="AE46" s="316"/>
      <c r="AF46" s="316"/>
      <c r="AG46" s="316"/>
      <c r="AH46" s="316"/>
      <c r="AI46" s="316"/>
      <c r="AJ46" s="316"/>
      <c r="AK46" s="316"/>
      <c r="AL46" s="316"/>
      <c r="AM46" s="316"/>
      <c r="AN46" s="316"/>
      <c r="AO46" s="316"/>
      <c r="AP46" s="316"/>
      <c r="AQ46" s="316"/>
      <c r="AR46" s="316"/>
      <c r="AS46" s="316"/>
      <c r="AT46" s="316"/>
      <c r="AU46" s="316"/>
      <c r="AV46" s="316"/>
      <c r="AW46" s="316"/>
      <c r="AX46" s="316"/>
      <c r="AY46" s="316"/>
      <c r="AZ46" s="316"/>
      <c r="BA46" s="316"/>
      <c r="BB46" s="316"/>
      <c r="BC46" s="316"/>
      <c r="BD46" s="316"/>
      <c r="BE46" s="316"/>
    </row>
    <row r="47" spans="1:57">
      <c r="C47" s="316"/>
      <c r="D47" s="316"/>
      <c r="E47" s="316"/>
      <c r="F47" s="316"/>
      <c r="G47" s="316"/>
      <c r="H47" s="316"/>
      <c r="I47" s="316"/>
      <c r="J47" s="316"/>
      <c r="K47" s="316"/>
      <c r="L47" s="316"/>
      <c r="M47" s="316"/>
      <c r="N47" s="316"/>
      <c r="O47" s="316"/>
      <c r="P47" s="316"/>
      <c r="Q47" s="316"/>
      <c r="R47" s="316"/>
      <c r="S47" s="316"/>
      <c r="T47" s="316"/>
      <c r="U47" s="316"/>
      <c r="V47" s="316"/>
      <c r="W47" s="316"/>
      <c r="X47" s="316"/>
      <c r="Y47" s="316"/>
      <c r="Z47" s="316"/>
      <c r="AA47" s="316"/>
      <c r="AB47" s="316"/>
      <c r="AC47" s="316"/>
      <c r="AD47" s="316"/>
      <c r="AE47" s="316"/>
      <c r="AF47" s="316"/>
      <c r="AG47" s="316"/>
      <c r="AH47" s="316"/>
      <c r="AI47" s="316"/>
      <c r="AJ47" s="316"/>
      <c r="AK47" s="316"/>
      <c r="AL47" s="316"/>
      <c r="AM47" s="316"/>
      <c r="AN47" s="316"/>
      <c r="AO47" s="316"/>
      <c r="AP47" s="316"/>
      <c r="AQ47" s="316"/>
      <c r="AR47" s="316"/>
      <c r="AS47" s="316"/>
      <c r="AT47" s="316"/>
      <c r="AU47" s="316"/>
      <c r="AV47" s="316"/>
      <c r="AW47" s="316"/>
      <c r="AX47" s="316"/>
      <c r="AY47" s="316"/>
      <c r="AZ47" s="316"/>
      <c r="BA47" s="316"/>
      <c r="BB47" s="316"/>
      <c r="BC47" s="316"/>
      <c r="BD47" s="316"/>
      <c r="BE47" s="316"/>
    </row>
    <row r="48" spans="1:57">
      <c r="C48" s="316"/>
      <c r="D48" s="316"/>
      <c r="E48" s="316"/>
      <c r="F48" s="316"/>
      <c r="G48" s="316"/>
      <c r="H48" s="316"/>
      <c r="I48" s="316"/>
      <c r="J48" s="316"/>
      <c r="K48" s="316"/>
      <c r="L48" s="316"/>
      <c r="M48" s="316"/>
      <c r="N48" s="316"/>
      <c r="O48" s="316"/>
      <c r="P48" s="316"/>
      <c r="Q48" s="316"/>
      <c r="R48" s="316"/>
      <c r="S48" s="316"/>
      <c r="T48" s="316"/>
      <c r="U48" s="316"/>
      <c r="V48" s="316"/>
      <c r="W48" s="316"/>
      <c r="X48" s="316"/>
      <c r="Y48" s="316"/>
      <c r="Z48" s="316"/>
      <c r="AA48" s="316"/>
      <c r="AB48" s="316"/>
      <c r="AC48" s="316"/>
      <c r="AD48" s="316"/>
      <c r="AE48" s="316"/>
      <c r="AF48" s="316"/>
      <c r="AG48" s="316"/>
      <c r="AH48" s="316"/>
      <c r="AI48" s="316"/>
      <c r="AJ48" s="316"/>
      <c r="AK48" s="316"/>
      <c r="AL48" s="316"/>
      <c r="AM48" s="316"/>
      <c r="AN48" s="316"/>
      <c r="AO48" s="316"/>
      <c r="AP48" s="316"/>
      <c r="AQ48" s="316"/>
      <c r="AR48" s="316"/>
      <c r="AS48" s="316"/>
      <c r="AT48" s="316"/>
      <c r="AU48" s="316"/>
      <c r="AV48" s="316"/>
      <c r="AW48" s="316"/>
      <c r="AX48" s="316"/>
      <c r="AY48" s="316"/>
      <c r="AZ48" s="316"/>
      <c r="BA48" s="316"/>
      <c r="BB48" s="316"/>
      <c r="BC48" s="316"/>
      <c r="BD48" s="316"/>
      <c r="BE48" s="316"/>
    </row>
    <row r="49" spans="3:57">
      <c r="C49" s="316"/>
      <c r="D49" s="316"/>
      <c r="E49" s="316"/>
      <c r="F49" s="316"/>
      <c r="G49" s="316"/>
      <c r="H49" s="316"/>
      <c r="I49" s="316"/>
      <c r="J49" s="316"/>
      <c r="K49" s="316"/>
      <c r="L49" s="316"/>
      <c r="M49" s="316"/>
      <c r="N49" s="316"/>
      <c r="O49" s="316"/>
      <c r="P49" s="316"/>
      <c r="Q49" s="316"/>
      <c r="R49" s="316"/>
      <c r="S49" s="316"/>
      <c r="T49" s="316"/>
      <c r="U49" s="316"/>
      <c r="V49" s="316"/>
      <c r="W49" s="316"/>
      <c r="X49" s="316"/>
      <c r="Y49" s="316"/>
      <c r="Z49" s="316"/>
      <c r="AA49" s="316"/>
      <c r="AB49" s="316"/>
      <c r="AC49" s="316"/>
      <c r="AD49" s="316"/>
      <c r="AE49" s="316"/>
      <c r="AF49" s="316"/>
      <c r="AG49" s="316"/>
      <c r="AH49" s="316"/>
      <c r="AI49" s="316"/>
      <c r="AJ49" s="316"/>
      <c r="AK49" s="316"/>
      <c r="AL49" s="316"/>
      <c r="AM49" s="316"/>
      <c r="AN49" s="316"/>
      <c r="AO49" s="316"/>
      <c r="AP49" s="316"/>
      <c r="AQ49" s="316"/>
      <c r="AR49" s="316"/>
      <c r="AS49" s="316"/>
      <c r="AT49" s="316"/>
      <c r="AU49" s="316"/>
      <c r="AV49" s="316"/>
      <c r="AW49" s="316"/>
      <c r="AX49" s="316"/>
      <c r="AY49" s="316"/>
      <c r="AZ49" s="316"/>
      <c r="BA49" s="316"/>
      <c r="BB49" s="316"/>
      <c r="BC49" s="316"/>
      <c r="BD49" s="316"/>
      <c r="BE49" s="316"/>
    </row>
    <row r="50" spans="3:57">
      <c r="C50" s="316"/>
      <c r="D50" s="316"/>
      <c r="E50" s="316"/>
      <c r="F50" s="316"/>
      <c r="G50" s="316"/>
      <c r="H50" s="316"/>
      <c r="I50" s="316"/>
      <c r="J50" s="316"/>
      <c r="K50" s="316"/>
      <c r="L50" s="316"/>
      <c r="M50" s="316"/>
      <c r="N50" s="316"/>
      <c r="O50" s="316"/>
      <c r="P50" s="316"/>
      <c r="Q50" s="316"/>
      <c r="R50" s="316"/>
      <c r="S50" s="316"/>
      <c r="T50" s="316"/>
      <c r="U50" s="316"/>
      <c r="V50" s="316"/>
      <c r="W50" s="316"/>
      <c r="X50" s="316"/>
      <c r="Y50" s="316"/>
      <c r="Z50" s="316"/>
      <c r="AA50" s="316"/>
      <c r="AB50" s="316"/>
      <c r="AC50" s="316"/>
      <c r="AD50" s="316"/>
      <c r="AE50" s="316"/>
      <c r="AF50" s="316"/>
      <c r="AG50" s="316"/>
      <c r="AH50" s="316"/>
      <c r="AI50" s="316"/>
      <c r="AJ50" s="316"/>
      <c r="AK50" s="316"/>
      <c r="AL50" s="316"/>
      <c r="AM50" s="316"/>
      <c r="AN50" s="316"/>
      <c r="AO50" s="316"/>
      <c r="AP50" s="316"/>
      <c r="AQ50" s="316"/>
      <c r="AR50" s="316"/>
      <c r="AS50" s="316"/>
      <c r="AT50" s="316"/>
      <c r="AU50" s="316"/>
      <c r="AV50" s="316"/>
      <c r="AW50" s="316"/>
      <c r="AX50" s="316"/>
      <c r="AY50" s="316"/>
      <c r="AZ50" s="316"/>
      <c r="BA50" s="316"/>
      <c r="BB50" s="316"/>
      <c r="BC50" s="316"/>
      <c r="BD50" s="316"/>
      <c r="BE50" s="316"/>
    </row>
    <row r="51" spans="3:57">
      <c r="C51" s="316"/>
      <c r="D51" s="316"/>
      <c r="E51" s="316"/>
      <c r="F51" s="316"/>
      <c r="G51" s="316"/>
      <c r="H51" s="316"/>
      <c r="I51" s="316"/>
      <c r="J51" s="316"/>
      <c r="K51" s="316"/>
      <c r="L51" s="316"/>
      <c r="M51" s="316"/>
      <c r="N51" s="316"/>
      <c r="O51" s="316"/>
      <c r="P51" s="316"/>
      <c r="Q51" s="316"/>
      <c r="R51" s="316"/>
      <c r="S51" s="316"/>
      <c r="T51" s="316"/>
      <c r="U51" s="316"/>
      <c r="V51" s="316"/>
      <c r="W51" s="316"/>
      <c r="X51" s="316"/>
      <c r="Y51" s="316"/>
      <c r="Z51" s="316"/>
      <c r="AA51" s="316"/>
      <c r="AB51" s="316"/>
      <c r="AC51" s="316"/>
      <c r="AD51" s="316"/>
      <c r="AE51" s="316"/>
      <c r="AF51" s="316"/>
      <c r="AG51" s="316"/>
      <c r="AH51" s="316"/>
      <c r="AI51" s="316"/>
      <c r="AJ51" s="316"/>
      <c r="AK51" s="316"/>
      <c r="AL51" s="316"/>
      <c r="AM51" s="316"/>
      <c r="AN51" s="316"/>
      <c r="AO51" s="316"/>
      <c r="AP51" s="316"/>
      <c r="AQ51" s="316"/>
      <c r="AR51" s="316"/>
      <c r="AS51" s="316"/>
      <c r="AT51" s="316"/>
      <c r="AU51" s="316"/>
      <c r="AV51" s="316"/>
      <c r="AW51" s="316"/>
      <c r="AX51" s="316"/>
      <c r="AY51" s="316"/>
      <c r="AZ51" s="316"/>
      <c r="BA51" s="316"/>
      <c r="BB51" s="316"/>
      <c r="BC51" s="316"/>
      <c r="BD51" s="316"/>
      <c r="BE51" s="316"/>
    </row>
    <row r="52" spans="3:57">
      <c r="C52" s="316"/>
      <c r="D52" s="316"/>
      <c r="E52" s="316"/>
      <c r="F52" s="316"/>
      <c r="G52" s="316"/>
      <c r="H52" s="316"/>
      <c r="I52" s="316"/>
      <c r="J52" s="316"/>
      <c r="K52" s="316"/>
      <c r="L52" s="316"/>
      <c r="M52" s="316"/>
      <c r="N52" s="316"/>
      <c r="O52" s="316"/>
      <c r="P52" s="316"/>
      <c r="Q52" s="316"/>
      <c r="R52" s="316"/>
      <c r="S52" s="316"/>
      <c r="T52" s="316"/>
      <c r="U52" s="316"/>
      <c r="V52" s="316"/>
      <c r="W52" s="316"/>
      <c r="X52" s="316"/>
      <c r="Y52" s="316"/>
      <c r="Z52" s="316"/>
      <c r="AA52" s="316"/>
      <c r="AB52" s="316"/>
      <c r="AC52" s="316"/>
      <c r="AD52" s="316"/>
      <c r="AE52" s="316"/>
      <c r="AF52" s="316"/>
      <c r="AG52" s="316"/>
      <c r="AH52" s="316"/>
      <c r="AI52" s="316"/>
      <c r="AJ52" s="316"/>
      <c r="AK52" s="316"/>
      <c r="AL52" s="316"/>
      <c r="AM52" s="316"/>
      <c r="AN52" s="316"/>
      <c r="AO52" s="316"/>
      <c r="AP52" s="316"/>
      <c r="AQ52" s="316"/>
      <c r="AR52" s="316"/>
      <c r="AS52" s="316"/>
      <c r="AT52" s="316"/>
      <c r="AU52" s="316"/>
      <c r="AV52" s="316"/>
      <c r="AW52" s="316"/>
      <c r="AX52" s="316"/>
      <c r="AY52" s="316"/>
      <c r="AZ52" s="316"/>
      <c r="BA52" s="316"/>
      <c r="BB52" s="316"/>
      <c r="BC52" s="316"/>
      <c r="BD52" s="316"/>
      <c r="BE52" s="316"/>
    </row>
    <row r="53" spans="3:57">
      <c r="C53" s="316"/>
      <c r="D53" s="316"/>
      <c r="E53" s="316"/>
      <c r="F53" s="316"/>
      <c r="G53" s="316"/>
      <c r="H53" s="316"/>
      <c r="I53" s="316"/>
      <c r="J53" s="316"/>
      <c r="K53" s="316"/>
      <c r="L53" s="316"/>
      <c r="M53" s="316"/>
      <c r="N53" s="316"/>
      <c r="O53" s="316"/>
      <c r="P53" s="316"/>
      <c r="Q53" s="316"/>
      <c r="R53" s="316"/>
      <c r="S53" s="316"/>
      <c r="T53" s="316"/>
      <c r="U53" s="316"/>
      <c r="V53" s="316"/>
      <c r="W53" s="316"/>
      <c r="X53" s="316"/>
      <c r="Y53" s="316"/>
      <c r="Z53" s="316"/>
      <c r="AA53" s="316"/>
      <c r="AB53" s="316"/>
      <c r="AC53" s="316"/>
      <c r="AD53" s="316"/>
      <c r="AE53" s="316"/>
      <c r="AF53" s="316"/>
      <c r="AG53" s="316"/>
      <c r="AH53" s="316"/>
      <c r="AI53" s="316"/>
      <c r="AJ53" s="316"/>
      <c r="AK53" s="316"/>
      <c r="AL53" s="316"/>
      <c r="AM53" s="316"/>
      <c r="AN53" s="316"/>
      <c r="AO53" s="316"/>
      <c r="AP53" s="316"/>
      <c r="AQ53" s="316"/>
      <c r="AR53" s="316"/>
      <c r="AS53" s="316"/>
      <c r="AT53" s="316"/>
      <c r="AU53" s="316"/>
      <c r="AV53" s="316"/>
      <c r="AW53" s="316"/>
      <c r="AX53" s="316"/>
      <c r="AY53" s="316"/>
      <c r="AZ53" s="316"/>
      <c r="BA53" s="316"/>
      <c r="BB53" s="316"/>
      <c r="BC53" s="316"/>
      <c r="BD53" s="316"/>
      <c r="BE53" s="316"/>
    </row>
    <row r="54" spans="3:57">
      <c r="C54" s="316"/>
      <c r="D54" s="316"/>
      <c r="E54" s="316"/>
      <c r="F54" s="316"/>
      <c r="G54" s="316"/>
      <c r="H54" s="316"/>
      <c r="I54" s="316"/>
      <c r="J54" s="316"/>
      <c r="K54" s="316"/>
      <c r="L54" s="316"/>
      <c r="M54" s="316"/>
      <c r="N54" s="316"/>
      <c r="O54" s="316"/>
      <c r="P54" s="316"/>
      <c r="Q54" s="316"/>
      <c r="R54" s="316"/>
      <c r="S54" s="316"/>
      <c r="T54" s="316"/>
      <c r="U54" s="316"/>
      <c r="V54" s="316"/>
      <c r="W54" s="316"/>
      <c r="X54" s="316"/>
      <c r="Y54" s="316"/>
      <c r="Z54" s="316"/>
      <c r="AA54" s="316"/>
      <c r="AB54" s="316"/>
      <c r="AC54" s="316"/>
      <c r="AD54" s="316"/>
      <c r="AE54" s="316"/>
      <c r="AF54" s="316"/>
      <c r="AG54" s="316"/>
      <c r="AH54" s="316"/>
      <c r="AI54" s="316"/>
      <c r="AJ54" s="316"/>
      <c r="AK54" s="316"/>
      <c r="AL54" s="316"/>
      <c r="AM54" s="316"/>
      <c r="AN54" s="316"/>
      <c r="AO54" s="316"/>
      <c r="AP54" s="316"/>
      <c r="AQ54" s="316"/>
      <c r="AR54" s="316"/>
      <c r="AS54" s="316"/>
      <c r="AT54" s="316"/>
      <c r="AU54" s="316"/>
      <c r="AV54" s="316"/>
      <c r="AW54" s="316"/>
      <c r="AX54" s="316"/>
      <c r="AY54" s="316"/>
      <c r="AZ54" s="316"/>
      <c r="BA54" s="316"/>
      <c r="BB54" s="316"/>
      <c r="BC54" s="316"/>
      <c r="BD54" s="316"/>
      <c r="BE54" s="316"/>
    </row>
    <row r="55" spans="3:57">
      <c r="C55" s="316"/>
      <c r="D55" s="316"/>
      <c r="E55" s="316"/>
      <c r="F55" s="316"/>
      <c r="G55" s="316"/>
      <c r="H55" s="316"/>
      <c r="I55" s="316"/>
      <c r="J55" s="316"/>
      <c r="K55" s="316"/>
      <c r="L55" s="316"/>
      <c r="M55" s="316"/>
      <c r="N55" s="316"/>
      <c r="O55" s="316"/>
      <c r="P55" s="316"/>
      <c r="Q55" s="316"/>
      <c r="R55" s="316"/>
      <c r="S55" s="316"/>
      <c r="T55" s="316"/>
      <c r="U55" s="316"/>
      <c r="V55" s="316"/>
      <c r="W55" s="316"/>
      <c r="X55" s="316"/>
      <c r="Y55" s="316"/>
      <c r="Z55" s="316"/>
      <c r="AA55" s="316"/>
      <c r="AB55" s="316"/>
      <c r="AC55" s="316"/>
      <c r="AD55" s="316"/>
      <c r="AE55" s="316"/>
      <c r="AF55" s="316"/>
      <c r="AG55" s="316"/>
      <c r="AH55" s="316"/>
      <c r="AI55" s="316"/>
      <c r="AJ55" s="316"/>
      <c r="AK55" s="316"/>
      <c r="AL55" s="316"/>
      <c r="AM55" s="316"/>
      <c r="AN55" s="316"/>
      <c r="AO55" s="316"/>
      <c r="AP55" s="316"/>
      <c r="AQ55" s="316"/>
      <c r="AR55" s="316"/>
      <c r="AS55" s="316"/>
      <c r="AT55" s="316"/>
      <c r="AU55" s="316"/>
      <c r="AV55" s="316"/>
      <c r="AW55" s="316"/>
      <c r="AX55" s="316"/>
      <c r="AY55" s="316"/>
      <c r="AZ55" s="316"/>
      <c r="BA55" s="316"/>
      <c r="BB55" s="316"/>
      <c r="BC55" s="316"/>
      <c r="BD55" s="316"/>
      <c r="BE55" s="316"/>
    </row>
    <row r="56" spans="3:57">
      <c r="C56" s="316"/>
      <c r="D56" s="316"/>
      <c r="E56" s="316"/>
      <c r="F56" s="316"/>
      <c r="G56" s="316"/>
      <c r="H56" s="316"/>
      <c r="I56" s="316"/>
      <c r="J56" s="316"/>
      <c r="K56" s="316"/>
      <c r="L56" s="316"/>
      <c r="M56" s="316"/>
      <c r="N56" s="316"/>
      <c r="O56" s="316"/>
      <c r="P56" s="316"/>
      <c r="Q56" s="316"/>
      <c r="R56" s="316"/>
      <c r="S56" s="316"/>
      <c r="T56" s="316"/>
      <c r="U56" s="316"/>
      <c r="V56" s="316"/>
      <c r="W56" s="316"/>
      <c r="X56" s="316"/>
      <c r="Y56" s="316"/>
      <c r="Z56" s="316"/>
      <c r="AA56" s="316"/>
      <c r="AB56" s="316"/>
      <c r="AC56" s="316"/>
      <c r="AD56" s="316"/>
      <c r="AE56" s="316"/>
      <c r="AF56" s="316"/>
      <c r="AG56" s="316"/>
      <c r="AH56" s="316"/>
      <c r="AI56" s="316"/>
      <c r="AJ56" s="316"/>
      <c r="AK56" s="316"/>
      <c r="AL56" s="316"/>
      <c r="AM56" s="316"/>
      <c r="AN56" s="316"/>
      <c r="AO56" s="316"/>
      <c r="AP56" s="316"/>
      <c r="AQ56" s="316"/>
      <c r="AR56" s="316"/>
      <c r="AS56" s="316"/>
      <c r="AT56" s="316"/>
      <c r="AU56" s="316"/>
      <c r="AV56" s="316"/>
      <c r="AW56" s="316"/>
      <c r="AX56" s="316"/>
      <c r="AY56" s="316"/>
      <c r="AZ56" s="316"/>
      <c r="BA56" s="316"/>
      <c r="BB56" s="316"/>
      <c r="BC56" s="316"/>
      <c r="BD56" s="316"/>
      <c r="BE56" s="316"/>
    </row>
    <row r="57" spans="3:57">
      <c r="C57" s="316"/>
      <c r="D57" s="316"/>
      <c r="E57" s="316"/>
      <c r="F57" s="316"/>
      <c r="G57" s="316"/>
      <c r="H57" s="316"/>
      <c r="I57" s="316"/>
      <c r="J57" s="316"/>
      <c r="K57" s="316"/>
      <c r="L57" s="316"/>
      <c r="M57" s="316"/>
      <c r="N57" s="316"/>
      <c r="O57" s="316"/>
      <c r="P57" s="316"/>
      <c r="Q57" s="316"/>
      <c r="R57" s="316"/>
      <c r="S57" s="316"/>
      <c r="T57" s="316"/>
      <c r="U57" s="316"/>
      <c r="V57" s="316"/>
      <c r="W57" s="316"/>
      <c r="X57" s="316"/>
      <c r="Y57" s="316"/>
      <c r="Z57" s="316"/>
      <c r="AA57" s="316"/>
      <c r="AB57" s="316"/>
      <c r="AC57" s="316"/>
      <c r="AD57" s="316"/>
      <c r="AE57" s="316"/>
      <c r="AF57" s="316"/>
      <c r="AG57" s="316"/>
      <c r="AH57" s="316"/>
      <c r="AI57" s="316"/>
      <c r="AJ57" s="316"/>
      <c r="AK57" s="316"/>
      <c r="AL57" s="316"/>
      <c r="AM57" s="316"/>
      <c r="AN57" s="316"/>
      <c r="AO57" s="316"/>
      <c r="AP57" s="316"/>
      <c r="AQ57" s="316"/>
      <c r="AR57" s="316"/>
      <c r="AS57" s="316"/>
      <c r="AT57" s="316"/>
      <c r="AU57" s="316"/>
      <c r="AV57" s="316"/>
      <c r="AW57" s="316"/>
      <c r="AX57" s="316"/>
      <c r="AY57" s="316"/>
      <c r="AZ57" s="316"/>
      <c r="BA57" s="316"/>
      <c r="BB57" s="316"/>
      <c r="BC57" s="316"/>
      <c r="BD57" s="316"/>
      <c r="BE57" s="316"/>
    </row>
    <row r="58" spans="3:57">
      <c r="C58" s="316"/>
      <c r="D58" s="316"/>
      <c r="E58" s="316"/>
      <c r="F58" s="316"/>
      <c r="G58" s="316"/>
      <c r="H58" s="316"/>
      <c r="I58" s="316"/>
      <c r="J58" s="316"/>
      <c r="K58" s="316"/>
      <c r="L58" s="316"/>
      <c r="M58" s="316"/>
      <c r="N58" s="316"/>
      <c r="O58" s="316"/>
      <c r="P58" s="316"/>
      <c r="Q58" s="316"/>
      <c r="R58" s="316"/>
      <c r="S58" s="316"/>
      <c r="T58" s="316"/>
      <c r="U58" s="316"/>
      <c r="V58" s="316"/>
      <c r="W58" s="316"/>
      <c r="X58" s="316"/>
      <c r="Y58" s="316"/>
      <c r="Z58" s="316"/>
      <c r="AA58" s="316"/>
      <c r="AB58" s="316"/>
      <c r="AC58" s="316"/>
      <c r="AD58" s="316"/>
      <c r="AE58" s="316"/>
      <c r="AF58" s="316"/>
      <c r="AG58" s="316"/>
      <c r="AH58" s="316"/>
      <c r="AI58" s="316"/>
      <c r="AJ58" s="316"/>
      <c r="AK58" s="316"/>
      <c r="AL58" s="316"/>
      <c r="AM58" s="316"/>
      <c r="AN58" s="316"/>
      <c r="AO58" s="316"/>
      <c r="AP58" s="316"/>
      <c r="AQ58" s="316"/>
      <c r="AR58" s="316"/>
      <c r="AS58" s="316"/>
      <c r="AT58" s="316"/>
      <c r="AU58" s="316"/>
      <c r="AV58" s="316"/>
      <c r="AW58" s="316"/>
      <c r="AX58" s="316"/>
      <c r="AY58" s="316"/>
      <c r="AZ58" s="316"/>
      <c r="BA58" s="316"/>
      <c r="BB58" s="316"/>
      <c r="BC58" s="316"/>
      <c r="BD58" s="316"/>
      <c r="BE58" s="316"/>
    </row>
    <row r="59" spans="3:57">
      <c r="C59" s="316"/>
      <c r="D59" s="316"/>
      <c r="E59" s="316"/>
      <c r="F59" s="316"/>
      <c r="G59" s="316"/>
      <c r="H59" s="316"/>
      <c r="I59" s="316"/>
      <c r="J59" s="316"/>
      <c r="K59" s="316"/>
      <c r="L59" s="316"/>
      <c r="M59" s="316"/>
      <c r="N59" s="316"/>
      <c r="O59" s="316"/>
      <c r="P59" s="316"/>
      <c r="Q59" s="316"/>
      <c r="R59" s="316"/>
      <c r="S59" s="316"/>
      <c r="T59" s="316"/>
      <c r="U59" s="316"/>
      <c r="V59" s="316"/>
      <c r="W59" s="316"/>
      <c r="X59" s="316"/>
      <c r="Y59" s="316"/>
      <c r="Z59" s="316"/>
      <c r="AA59" s="316"/>
      <c r="AB59" s="316"/>
      <c r="AC59" s="316"/>
      <c r="AD59" s="316"/>
      <c r="AE59" s="316"/>
      <c r="AF59" s="316"/>
      <c r="AG59" s="316"/>
      <c r="AH59" s="316"/>
      <c r="AI59" s="316"/>
      <c r="AJ59" s="316"/>
      <c r="AK59" s="316"/>
      <c r="AL59" s="316"/>
      <c r="AM59" s="316"/>
      <c r="AN59" s="316"/>
      <c r="AO59" s="316"/>
      <c r="AP59" s="316"/>
      <c r="AQ59" s="316"/>
      <c r="AR59" s="316"/>
      <c r="AS59" s="316"/>
      <c r="AT59" s="316"/>
      <c r="AU59" s="316"/>
      <c r="AV59" s="316"/>
      <c r="AW59" s="316"/>
      <c r="AX59" s="316"/>
      <c r="AY59" s="316"/>
      <c r="AZ59" s="316"/>
      <c r="BA59" s="316"/>
      <c r="BB59" s="316"/>
      <c r="BC59" s="316"/>
      <c r="BD59" s="316"/>
      <c r="BE59" s="316"/>
    </row>
    <row r="60" spans="3:57">
      <c r="C60" s="316"/>
      <c r="D60" s="316"/>
      <c r="E60" s="316"/>
      <c r="F60" s="316"/>
      <c r="G60" s="316"/>
      <c r="H60" s="316"/>
      <c r="I60" s="316"/>
      <c r="J60" s="316"/>
      <c r="K60" s="316"/>
      <c r="L60" s="316"/>
      <c r="M60" s="316"/>
      <c r="N60" s="316"/>
      <c r="O60" s="316"/>
      <c r="P60" s="316"/>
      <c r="Q60" s="316"/>
      <c r="R60" s="316"/>
      <c r="S60" s="316"/>
      <c r="T60" s="316"/>
      <c r="U60" s="316"/>
      <c r="V60" s="316"/>
      <c r="W60" s="316"/>
      <c r="X60" s="316"/>
      <c r="Y60" s="316"/>
      <c r="Z60" s="316"/>
      <c r="AA60" s="316"/>
      <c r="AB60" s="316"/>
      <c r="AC60" s="316"/>
      <c r="AD60" s="316"/>
      <c r="AE60" s="316"/>
      <c r="AF60" s="316"/>
      <c r="AG60" s="316"/>
      <c r="AH60" s="316"/>
      <c r="AI60" s="316"/>
      <c r="AJ60" s="316"/>
      <c r="AK60" s="316"/>
      <c r="AL60" s="316"/>
      <c r="AM60" s="316"/>
      <c r="AN60" s="316"/>
      <c r="AO60" s="316"/>
      <c r="AP60" s="316"/>
      <c r="AQ60" s="316"/>
      <c r="AR60" s="316"/>
      <c r="AS60" s="316"/>
      <c r="AT60" s="316"/>
      <c r="AU60" s="316"/>
      <c r="AV60" s="316"/>
      <c r="AW60" s="316"/>
      <c r="AX60" s="316"/>
      <c r="AY60" s="316"/>
      <c r="AZ60" s="316"/>
      <c r="BA60" s="316"/>
      <c r="BB60" s="316"/>
      <c r="BC60" s="316"/>
      <c r="BD60" s="316"/>
      <c r="BE60" s="316"/>
    </row>
    <row r="61" spans="3:57">
      <c r="C61" s="316"/>
      <c r="D61" s="316"/>
      <c r="E61" s="316"/>
      <c r="F61" s="316"/>
      <c r="G61" s="316"/>
      <c r="H61" s="316"/>
      <c r="I61" s="316"/>
      <c r="J61" s="316"/>
      <c r="K61" s="316"/>
      <c r="L61" s="316"/>
      <c r="M61" s="316"/>
      <c r="N61" s="316"/>
      <c r="O61" s="316"/>
      <c r="P61" s="316"/>
      <c r="Q61" s="316"/>
      <c r="R61" s="316"/>
      <c r="S61" s="316"/>
      <c r="T61" s="316"/>
      <c r="U61" s="316"/>
      <c r="V61" s="316"/>
      <c r="W61" s="316"/>
      <c r="X61" s="316"/>
      <c r="Y61" s="316"/>
      <c r="Z61" s="316"/>
      <c r="AA61" s="316"/>
      <c r="AB61" s="316"/>
      <c r="AC61" s="316"/>
      <c r="AD61" s="316"/>
      <c r="AE61" s="316"/>
      <c r="AF61" s="316"/>
      <c r="AG61" s="316"/>
      <c r="AH61" s="316"/>
      <c r="AI61" s="316"/>
      <c r="AJ61" s="316"/>
      <c r="AK61" s="316"/>
      <c r="AL61" s="316"/>
      <c r="AM61" s="316"/>
      <c r="AN61" s="316"/>
      <c r="AO61" s="316"/>
      <c r="AP61" s="316"/>
      <c r="AQ61" s="316"/>
      <c r="AR61" s="316"/>
      <c r="AS61" s="316"/>
      <c r="AT61" s="316"/>
      <c r="AU61" s="316"/>
      <c r="AV61" s="316"/>
      <c r="AW61" s="316"/>
      <c r="AX61" s="316"/>
      <c r="AY61" s="316"/>
      <c r="AZ61" s="316"/>
      <c r="BA61" s="316"/>
      <c r="BB61" s="316"/>
      <c r="BC61" s="316"/>
      <c r="BD61" s="316"/>
      <c r="BE61" s="316"/>
    </row>
    <row r="62" spans="3:57">
      <c r="C62" s="316"/>
      <c r="D62" s="316"/>
      <c r="E62" s="316"/>
      <c r="F62" s="316"/>
      <c r="G62" s="316"/>
      <c r="H62" s="316"/>
      <c r="I62" s="316"/>
      <c r="J62" s="316"/>
      <c r="K62" s="316"/>
      <c r="L62" s="316"/>
      <c r="M62" s="316"/>
      <c r="N62" s="316"/>
      <c r="O62" s="316"/>
      <c r="P62" s="316"/>
      <c r="Q62" s="316"/>
      <c r="R62" s="316"/>
      <c r="S62" s="316"/>
      <c r="T62" s="316"/>
      <c r="U62" s="316"/>
      <c r="V62" s="316"/>
      <c r="W62" s="316"/>
      <c r="X62" s="316"/>
      <c r="Y62" s="316"/>
      <c r="Z62" s="316"/>
      <c r="AA62" s="316"/>
      <c r="AB62" s="316"/>
      <c r="AC62" s="316"/>
      <c r="AD62" s="316"/>
      <c r="AE62" s="316"/>
      <c r="AF62" s="316"/>
      <c r="AG62" s="316"/>
      <c r="AH62" s="316"/>
      <c r="AI62" s="316"/>
      <c r="AJ62" s="316"/>
      <c r="AK62" s="316"/>
      <c r="AL62" s="316"/>
      <c r="AM62" s="316"/>
      <c r="AN62" s="316"/>
      <c r="AO62" s="316"/>
      <c r="AP62" s="316"/>
      <c r="AQ62" s="316"/>
      <c r="AR62" s="316"/>
      <c r="AS62" s="316"/>
      <c r="AT62" s="316"/>
      <c r="AU62" s="316"/>
      <c r="AV62" s="316"/>
      <c r="AW62" s="316"/>
      <c r="AX62" s="316"/>
      <c r="AY62" s="316"/>
      <c r="AZ62" s="316"/>
      <c r="BA62" s="316"/>
      <c r="BB62" s="316"/>
      <c r="BC62" s="316"/>
      <c r="BD62" s="316"/>
      <c r="BE62" s="316"/>
    </row>
    <row r="63" spans="3:57">
      <c r="C63" s="316"/>
      <c r="D63" s="316"/>
      <c r="E63" s="316"/>
      <c r="F63" s="316"/>
      <c r="G63" s="316"/>
      <c r="H63" s="316"/>
      <c r="I63" s="316"/>
      <c r="J63" s="316"/>
      <c r="K63" s="316"/>
      <c r="L63" s="316"/>
      <c r="M63" s="316"/>
      <c r="N63" s="316"/>
      <c r="O63" s="316"/>
      <c r="P63" s="316"/>
      <c r="Q63" s="316"/>
      <c r="R63" s="316"/>
      <c r="S63" s="316"/>
      <c r="T63" s="316"/>
      <c r="U63" s="316"/>
      <c r="V63" s="316"/>
      <c r="W63" s="316"/>
      <c r="X63" s="316"/>
      <c r="Y63" s="316"/>
      <c r="Z63" s="316"/>
      <c r="AA63" s="316"/>
      <c r="AB63" s="316"/>
      <c r="AC63" s="316"/>
      <c r="AD63" s="316"/>
      <c r="AE63" s="316"/>
      <c r="AF63" s="316"/>
      <c r="AG63" s="316"/>
      <c r="AH63" s="316"/>
      <c r="AI63" s="316"/>
      <c r="AJ63" s="316"/>
      <c r="AK63" s="316"/>
      <c r="AL63" s="316"/>
      <c r="AM63" s="316"/>
      <c r="AN63" s="316"/>
      <c r="AO63" s="316"/>
      <c r="AP63" s="316"/>
      <c r="AQ63" s="316"/>
      <c r="AR63" s="316"/>
      <c r="AS63" s="316"/>
      <c r="AT63" s="316"/>
      <c r="AU63" s="316"/>
      <c r="AV63" s="316"/>
      <c r="AW63" s="316"/>
      <c r="AX63" s="316"/>
      <c r="AY63" s="316"/>
      <c r="AZ63" s="316"/>
      <c r="BA63" s="316"/>
      <c r="BB63" s="316"/>
      <c r="BC63" s="316"/>
      <c r="BD63" s="316"/>
      <c r="BE63" s="316"/>
    </row>
    <row r="64" spans="3:57">
      <c r="C64" s="316"/>
      <c r="D64" s="316"/>
      <c r="E64" s="316"/>
      <c r="F64" s="316"/>
      <c r="G64" s="316"/>
      <c r="H64" s="316"/>
      <c r="I64" s="316"/>
      <c r="J64" s="316"/>
      <c r="K64" s="316"/>
      <c r="L64" s="316"/>
      <c r="M64" s="316"/>
      <c r="N64" s="316"/>
      <c r="O64" s="316"/>
      <c r="P64" s="316"/>
      <c r="Q64" s="316"/>
      <c r="R64" s="316"/>
      <c r="S64" s="316"/>
      <c r="T64" s="316"/>
      <c r="U64" s="316"/>
      <c r="V64" s="316"/>
      <c r="W64" s="316"/>
      <c r="X64" s="316"/>
      <c r="Y64" s="316"/>
      <c r="Z64" s="316"/>
      <c r="AA64" s="316"/>
      <c r="AB64" s="316"/>
      <c r="AC64" s="316"/>
      <c r="AD64" s="316"/>
      <c r="AE64" s="316"/>
      <c r="AF64" s="316"/>
      <c r="AG64" s="316"/>
      <c r="AH64" s="316"/>
      <c r="AI64" s="316"/>
      <c r="AJ64" s="316"/>
      <c r="AK64" s="316"/>
      <c r="AL64" s="316"/>
      <c r="AM64" s="316"/>
      <c r="AN64" s="316"/>
      <c r="AO64" s="316"/>
      <c r="AP64" s="316"/>
      <c r="AQ64" s="316"/>
      <c r="AR64" s="316"/>
      <c r="AS64" s="316"/>
      <c r="AT64" s="316"/>
      <c r="AU64" s="316"/>
      <c r="AV64" s="316"/>
      <c r="AW64" s="316"/>
      <c r="AX64" s="316"/>
      <c r="AY64" s="316"/>
      <c r="AZ64" s="316"/>
      <c r="BA64" s="316"/>
      <c r="BB64" s="316"/>
      <c r="BC64" s="316"/>
      <c r="BD64" s="316"/>
      <c r="BE64" s="316"/>
    </row>
    <row r="65" spans="3:57">
      <c r="C65" s="316"/>
      <c r="D65" s="316"/>
      <c r="E65" s="316"/>
      <c r="F65" s="316"/>
      <c r="G65" s="316"/>
      <c r="H65" s="316"/>
      <c r="I65" s="316"/>
      <c r="J65" s="316"/>
      <c r="K65" s="316"/>
      <c r="L65" s="316"/>
      <c r="M65" s="316"/>
      <c r="N65" s="316"/>
      <c r="O65" s="316"/>
      <c r="P65" s="316"/>
      <c r="Q65" s="316"/>
      <c r="R65" s="316"/>
      <c r="S65" s="316"/>
      <c r="T65" s="316"/>
      <c r="U65" s="316"/>
      <c r="V65" s="316"/>
      <c r="W65" s="316"/>
      <c r="X65" s="316"/>
      <c r="Y65" s="316"/>
      <c r="Z65" s="316"/>
      <c r="AA65" s="316"/>
      <c r="AB65" s="316"/>
      <c r="AC65" s="316"/>
      <c r="AD65" s="316"/>
      <c r="AE65" s="316"/>
      <c r="AF65" s="316"/>
      <c r="AG65" s="316"/>
      <c r="AH65" s="316"/>
      <c r="AI65" s="316"/>
      <c r="AJ65" s="316"/>
      <c r="AK65" s="316"/>
      <c r="AL65" s="316"/>
      <c r="AM65" s="316"/>
      <c r="AN65" s="316"/>
      <c r="AO65" s="316"/>
      <c r="AP65" s="316"/>
      <c r="AQ65" s="316"/>
      <c r="AR65" s="316"/>
      <c r="AS65" s="316"/>
      <c r="AT65" s="316"/>
      <c r="AU65" s="316"/>
      <c r="AV65" s="316"/>
      <c r="AW65" s="316"/>
      <c r="AX65" s="316"/>
      <c r="AY65" s="316"/>
      <c r="AZ65" s="316"/>
      <c r="BA65" s="316"/>
      <c r="BB65" s="316"/>
      <c r="BC65" s="316"/>
      <c r="BD65" s="316"/>
      <c r="BE65" s="316"/>
    </row>
    <row r="66" spans="3:57">
      <c r="C66" s="316"/>
      <c r="D66" s="316"/>
      <c r="E66" s="316"/>
      <c r="F66" s="316"/>
      <c r="G66" s="316"/>
      <c r="H66" s="316"/>
      <c r="I66" s="316"/>
      <c r="J66" s="316"/>
      <c r="K66" s="316"/>
      <c r="L66" s="316"/>
      <c r="M66" s="316"/>
      <c r="N66" s="316"/>
      <c r="O66" s="316"/>
      <c r="P66" s="316"/>
      <c r="Q66" s="316"/>
      <c r="R66" s="316"/>
      <c r="S66" s="316"/>
      <c r="T66" s="316"/>
      <c r="U66" s="316"/>
      <c r="V66" s="316"/>
      <c r="W66" s="316"/>
      <c r="X66" s="316"/>
      <c r="Y66" s="316"/>
      <c r="Z66" s="316"/>
      <c r="AA66" s="316"/>
      <c r="AB66" s="316"/>
      <c r="AC66" s="316"/>
      <c r="AD66" s="316"/>
      <c r="AE66" s="316"/>
      <c r="AF66" s="316"/>
      <c r="AG66" s="316"/>
      <c r="AH66" s="316"/>
      <c r="AI66" s="316"/>
      <c r="AJ66" s="316"/>
      <c r="AK66" s="316"/>
      <c r="AL66" s="316"/>
      <c r="AM66" s="316"/>
      <c r="AN66" s="316"/>
      <c r="AO66" s="316"/>
      <c r="AP66" s="316"/>
      <c r="AQ66" s="316"/>
      <c r="AR66" s="316"/>
      <c r="AS66" s="316"/>
      <c r="AT66" s="316"/>
      <c r="AU66" s="316"/>
      <c r="AV66" s="316"/>
      <c r="AW66" s="316"/>
      <c r="AX66" s="316"/>
      <c r="AY66" s="316"/>
      <c r="AZ66" s="316"/>
      <c r="BA66" s="316"/>
      <c r="BB66" s="316"/>
      <c r="BC66" s="316"/>
      <c r="BD66" s="316"/>
      <c r="BE66" s="316"/>
    </row>
    <row r="67" spans="3:57">
      <c r="C67" s="316"/>
      <c r="D67" s="316"/>
      <c r="E67" s="316"/>
      <c r="F67" s="316"/>
      <c r="G67" s="316"/>
      <c r="H67" s="316"/>
      <c r="I67" s="316"/>
      <c r="J67" s="316"/>
      <c r="K67" s="316"/>
      <c r="L67" s="316"/>
      <c r="M67" s="316"/>
      <c r="N67" s="316"/>
      <c r="O67" s="316"/>
      <c r="P67" s="316"/>
      <c r="Q67" s="316"/>
      <c r="R67" s="316"/>
      <c r="S67" s="316"/>
      <c r="T67" s="316"/>
      <c r="U67" s="316"/>
      <c r="V67" s="316"/>
      <c r="W67" s="316"/>
      <c r="X67" s="316"/>
      <c r="Y67" s="316"/>
      <c r="Z67" s="316"/>
      <c r="AA67" s="316"/>
      <c r="AB67" s="316"/>
      <c r="AC67" s="316"/>
      <c r="AD67" s="316"/>
      <c r="AE67" s="316"/>
      <c r="AF67" s="316"/>
      <c r="AG67" s="316"/>
      <c r="AH67" s="316"/>
      <c r="AI67" s="316"/>
      <c r="AJ67" s="316"/>
      <c r="AK67" s="316"/>
      <c r="AL67" s="316"/>
      <c r="AM67" s="316"/>
      <c r="AN67" s="316"/>
      <c r="AO67" s="316"/>
      <c r="AP67" s="316"/>
      <c r="AQ67" s="316"/>
      <c r="AR67" s="316"/>
      <c r="AS67" s="316"/>
      <c r="AT67" s="316"/>
      <c r="AU67" s="316"/>
      <c r="AV67" s="316"/>
      <c r="AW67" s="316"/>
      <c r="AX67" s="316"/>
      <c r="AY67" s="316"/>
      <c r="AZ67" s="316"/>
      <c r="BA67" s="316"/>
      <c r="BB67" s="316"/>
      <c r="BC67" s="316"/>
      <c r="BD67" s="316"/>
      <c r="BE67" s="316"/>
    </row>
    <row r="68" spans="3:57">
      <c r="C68" s="316"/>
      <c r="D68" s="316"/>
      <c r="E68" s="316"/>
      <c r="F68" s="316"/>
      <c r="G68" s="316"/>
      <c r="H68" s="316"/>
      <c r="I68" s="316"/>
      <c r="J68" s="316"/>
      <c r="K68" s="316"/>
      <c r="L68" s="316"/>
      <c r="M68" s="316"/>
      <c r="N68" s="316"/>
      <c r="O68" s="316"/>
      <c r="P68" s="316"/>
      <c r="Q68" s="316"/>
      <c r="R68" s="316"/>
      <c r="S68" s="316"/>
      <c r="T68" s="316"/>
      <c r="U68" s="316"/>
      <c r="V68" s="316"/>
      <c r="W68" s="316"/>
      <c r="X68" s="316"/>
      <c r="Y68" s="316"/>
      <c r="Z68" s="316"/>
      <c r="AA68" s="316"/>
      <c r="AB68" s="316"/>
      <c r="AC68" s="316"/>
      <c r="AD68" s="316"/>
      <c r="AE68" s="316"/>
      <c r="AF68" s="316"/>
      <c r="AG68" s="316"/>
      <c r="AH68" s="316"/>
      <c r="AI68" s="316"/>
      <c r="AJ68" s="316"/>
      <c r="AK68" s="316"/>
      <c r="AL68" s="316"/>
      <c r="AM68" s="316"/>
      <c r="AN68" s="316"/>
      <c r="AO68" s="316"/>
      <c r="AP68" s="316"/>
      <c r="AQ68" s="316"/>
      <c r="AR68" s="316"/>
      <c r="AS68" s="316"/>
      <c r="AT68" s="316"/>
      <c r="AU68" s="316"/>
      <c r="AV68" s="316"/>
      <c r="AW68" s="316"/>
      <c r="AX68" s="316"/>
      <c r="AY68" s="316"/>
      <c r="AZ68" s="316"/>
      <c r="BA68" s="316"/>
      <c r="BB68" s="316"/>
      <c r="BC68" s="316"/>
      <c r="BD68" s="316"/>
      <c r="BE68" s="316"/>
    </row>
    <row r="69" spans="3:57">
      <c r="C69" s="316"/>
      <c r="D69" s="316"/>
      <c r="E69" s="316"/>
      <c r="F69" s="316"/>
      <c r="G69" s="316"/>
      <c r="H69" s="316"/>
      <c r="I69" s="316"/>
      <c r="J69" s="316"/>
      <c r="K69" s="316"/>
      <c r="L69" s="316"/>
      <c r="M69" s="316"/>
      <c r="N69" s="316"/>
      <c r="O69" s="316"/>
      <c r="P69" s="316"/>
      <c r="Q69" s="316"/>
      <c r="R69" s="316"/>
      <c r="S69" s="316"/>
      <c r="T69" s="316"/>
      <c r="U69" s="316"/>
      <c r="V69" s="316"/>
      <c r="W69" s="316"/>
      <c r="X69" s="316"/>
      <c r="Y69" s="316"/>
      <c r="Z69" s="316"/>
      <c r="AA69" s="316"/>
      <c r="AB69" s="316"/>
      <c r="AC69" s="316"/>
      <c r="AD69" s="316"/>
      <c r="AE69" s="316"/>
      <c r="AF69" s="316"/>
      <c r="AG69" s="316"/>
      <c r="AH69" s="316"/>
      <c r="AI69" s="316"/>
      <c r="AJ69" s="316"/>
      <c r="AK69" s="316"/>
      <c r="AL69" s="316"/>
      <c r="AM69" s="316"/>
      <c r="AN69" s="316"/>
      <c r="AO69" s="316"/>
      <c r="AP69" s="316"/>
      <c r="AQ69" s="316"/>
      <c r="AR69" s="316"/>
      <c r="AS69" s="316"/>
      <c r="AT69" s="316"/>
      <c r="AU69" s="316"/>
      <c r="AV69" s="316"/>
      <c r="AW69" s="316"/>
      <c r="AX69" s="316"/>
      <c r="AY69" s="316"/>
      <c r="AZ69" s="316"/>
      <c r="BA69" s="316"/>
      <c r="BB69" s="316"/>
      <c r="BC69" s="316"/>
      <c r="BD69" s="316"/>
      <c r="BE69" s="316"/>
    </row>
    <row r="70" spans="3:57">
      <c r="C70" s="316"/>
      <c r="D70" s="316"/>
      <c r="E70" s="316"/>
      <c r="F70" s="316"/>
      <c r="G70" s="316"/>
      <c r="H70" s="316"/>
      <c r="I70" s="316"/>
      <c r="J70" s="316"/>
      <c r="K70" s="316"/>
      <c r="L70" s="316"/>
      <c r="M70" s="316"/>
      <c r="N70" s="316"/>
      <c r="O70" s="316"/>
      <c r="P70" s="316"/>
      <c r="Q70" s="316"/>
      <c r="R70" s="316"/>
      <c r="S70" s="316"/>
      <c r="T70" s="316"/>
      <c r="U70" s="316"/>
      <c r="V70" s="316"/>
      <c r="W70" s="316"/>
      <c r="X70" s="316"/>
      <c r="Y70" s="316"/>
      <c r="Z70" s="316"/>
      <c r="AA70" s="316"/>
      <c r="AB70" s="316"/>
      <c r="AC70" s="316"/>
      <c r="AD70" s="316"/>
      <c r="AE70" s="316"/>
      <c r="AF70" s="316"/>
      <c r="AG70" s="316"/>
      <c r="AH70" s="316"/>
      <c r="AI70" s="316"/>
      <c r="AJ70" s="316"/>
      <c r="AK70" s="316"/>
      <c r="AL70" s="316"/>
      <c r="AM70" s="316"/>
      <c r="AN70" s="316"/>
      <c r="AO70" s="316"/>
      <c r="AP70" s="316"/>
      <c r="AQ70" s="316"/>
      <c r="AR70" s="316"/>
      <c r="AS70" s="316"/>
      <c r="AT70" s="316"/>
      <c r="AU70" s="316"/>
      <c r="AV70" s="316"/>
      <c r="AW70" s="316"/>
      <c r="AX70" s="316"/>
      <c r="AY70" s="316"/>
      <c r="AZ70" s="316"/>
      <c r="BA70" s="316"/>
      <c r="BB70" s="316"/>
      <c r="BC70" s="316"/>
      <c r="BD70" s="316"/>
      <c r="BE70" s="316"/>
    </row>
    <row r="71" spans="3:57">
      <c r="C71" s="316"/>
      <c r="D71" s="316"/>
      <c r="E71" s="316"/>
      <c r="F71" s="316"/>
      <c r="G71" s="316"/>
      <c r="H71" s="316"/>
      <c r="I71" s="316"/>
      <c r="J71" s="316"/>
      <c r="K71" s="316"/>
      <c r="L71" s="316"/>
      <c r="M71" s="316"/>
      <c r="N71" s="316"/>
      <c r="O71" s="316"/>
      <c r="P71" s="316"/>
      <c r="Q71" s="316"/>
      <c r="R71" s="316"/>
      <c r="S71" s="316"/>
      <c r="T71" s="316"/>
      <c r="U71" s="316"/>
      <c r="V71" s="316"/>
      <c r="W71" s="316"/>
      <c r="X71" s="316"/>
      <c r="Y71" s="316"/>
      <c r="Z71" s="316"/>
      <c r="AA71" s="316"/>
      <c r="AB71" s="316"/>
      <c r="AC71" s="316"/>
      <c r="AD71" s="316"/>
      <c r="AE71" s="316"/>
      <c r="AF71" s="316"/>
      <c r="AG71" s="316"/>
      <c r="AH71" s="316"/>
      <c r="AI71" s="316"/>
      <c r="AJ71" s="316"/>
      <c r="AK71" s="316"/>
      <c r="AL71" s="316"/>
      <c r="AM71" s="316"/>
      <c r="AN71" s="316"/>
      <c r="AO71" s="316"/>
      <c r="AP71" s="316"/>
      <c r="AQ71" s="316"/>
      <c r="AR71" s="316"/>
      <c r="AS71" s="316"/>
      <c r="AT71" s="316"/>
      <c r="AU71" s="316"/>
      <c r="AV71" s="316"/>
      <c r="AW71" s="316"/>
      <c r="AX71" s="316"/>
      <c r="AY71" s="316"/>
      <c r="AZ71" s="316"/>
      <c r="BA71" s="316"/>
      <c r="BB71" s="316"/>
      <c r="BC71" s="316"/>
      <c r="BD71" s="316"/>
      <c r="BE71" s="316"/>
    </row>
    <row r="72" spans="3:57">
      <c r="C72" s="316"/>
      <c r="D72" s="316"/>
      <c r="E72" s="316"/>
      <c r="F72" s="316"/>
      <c r="G72" s="316"/>
      <c r="H72" s="316"/>
      <c r="I72" s="316"/>
      <c r="J72" s="316"/>
      <c r="K72" s="316"/>
      <c r="L72" s="316"/>
      <c r="M72" s="316"/>
      <c r="N72" s="316"/>
      <c r="O72" s="316"/>
      <c r="P72" s="316"/>
      <c r="Q72" s="316"/>
      <c r="R72" s="316"/>
      <c r="S72" s="316"/>
      <c r="T72" s="316"/>
      <c r="U72" s="316"/>
      <c r="V72" s="316"/>
      <c r="W72" s="316"/>
      <c r="X72" s="316"/>
      <c r="Y72" s="316"/>
      <c r="Z72" s="316"/>
      <c r="AA72" s="316"/>
      <c r="AB72" s="316"/>
      <c r="AC72" s="316"/>
      <c r="AD72" s="316"/>
      <c r="AE72" s="316"/>
      <c r="AF72" s="316"/>
      <c r="AG72" s="316"/>
      <c r="AH72" s="316"/>
      <c r="AI72" s="316"/>
      <c r="AJ72" s="316"/>
      <c r="AK72" s="316"/>
      <c r="AL72" s="316"/>
      <c r="AM72" s="316"/>
      <c r="AN72" s="316"/>
      <c r="AO72" s="316"/>
      <c r="AP72" s="316"/>
      <c r="AQ72" s="316"/>
      <c r="AR72" s="316"/>
      <c r="AS72" s="316"/>
      <c r="AT72" s="316"/>
      <c r="AU72" s="316"/>
      <c r="AV72" s="316"/>
      <c r="AW72" s="316"/>
      <c r="AX72" s="316"/>
      <c r="AY72" s="316"/>
      <c r="AZ72" s="316"/>
      <c r="BA72" s="316"/>
      <c r="BB72" s="316"/>
      <c r="BC72" s="316"/>
      <c r="BD72" s="316"/>
      <c r="BE72" s="316"/>
    </row>
    <row r="73" spans="3:57">
      <c r="C73" s="316"/>
      <c r="D73" s="316"/>
      <c r="E73" s="316"/>
      <c r="F73" s="316"/>
      <c r="G73" s="316"/>
      <c r="H73" s="316"/>
      <c r="I73" s="316"/>
      <c r="J73" s="316"/>
      <c r="K73" s="316"/>
      <c r="L73" s="316"/>
      <c r="M73" s="316"/>
      <c r="N73" s="316"/>
      <c r="O73" s="316"/>
      <c r="P73" s="316"/>
      <c r="Q73" s="316"/>
      <c r="R73" s="316"/>
      <c r="S73" s="316"/>
      <c r="T73" s="316"/>
      <c r="U73" s="316"/>
      <c r="V73" s="316"/>
      <c r="W73" s="316"/>
      <c r="X73" s="316"/>
      <c r="Y73" s="316"/>
      <c r="Z73" s="316"/>
      <c r="AA73" s="316"/>
      <c r="AB73" s="316"/>
      <c r="AC73" s="316"/>
      <c r="AD73" s="316"/>
      <c r="AE73" s="316"/>
      <c r="AF73" s="316"/>
      <c r="AG73" s="316"/>
      <c r="AH73" s="316"/>
      <c r="AI73" s="316"/>
      <c r="AJ73" s="316"/>
      <c r="AK73" s="316"/>
      <c r="AL73" s="316"/>
      <c r="AM73" s="316"/>
      <c r="AN73" s="316"/>
      <c r="AO73" s="316"/>
      <c r="AP73" s="316"/>
      <c r="AQ73" s="316"/>
      <c r="AR73" s="316"/>
      <c r="AS73" s="316"/>
      <c r="AT73" s="316"/>
      <c r="AU73" s="316"/>
      <c r="AV73" s="316"/>
      <c r="AW73" s="316"/>
      <c r="AX73" s="316"/>
      <c r="AY73" s="316"/>
      <c r="AZ73" s="316"/>
      <c r="BA73" s="316"/>
      <c r="BB73" s="316"/>
      <c r="BC73" s="316"/>
      <c r="BD73" s="316"/>
      <c r="BE73" s="316"/>
    </row>
    <row r="74" spans="3:57">
      <c r="C74" s="316"/>
      <c r="D74" s="316"/>
      <c r="E74" s="316"/>
      <c r="F74" s="316"/>
      <c r="G74" s="316"/>
      <c r="H74" s="316"/>
      <c r="I74" s="316"/>
      <c r="J74" s="316"/>
      <c r="K74" s="316"/>
      <c r="L74" s="316"/>
      <c r="M74" s="316"/>
      <c r="N74" s="316"/>
      <c r="O74" s="316"/>
      <c r="P74" s="316"/>
      <c r="Q74" s="316"/>
      <c r="R74" s="316"/>
      <c r="S74" s="316"/>
      <c r="T74" s="316"/>
      <c r="U74" s="316"/>
      <c r="V74" s="316"/>
      <c r="W74" s="316"/>
      <c r="X74" s="316"/>
      <c r="Y74" s="316"/>
      <c r="Z74" s="316"/>
      <c r="AA74" s="316"/>
      <c r="AB74" s="316"/>
      <c r="AC74" s="316"/>
      <c r="AD74" s="316"/>
      <c r="AE74" s="316"/>
      <c r="AF74" s="316"/>
      <c r="AG74" s="316"/>
      <c r="AH74" s="316"/>
      <c r="AI74" s="316"/>
      <c r="AJ74" s="316"/>
      <c r="AK74" s="316"/>
      <c r="AL74" s="316"/>
      <c r="AM74" s="316"/>
      <c r="AN74" s="316"/>
      <c r="AO74" s="316"/>
      <c r="AP74" s="316"/>
      <c r="AQ74" s="316"/>
      <c r="AR74" s="316"/>
      <c r="AS74" s="316"/>
      <c r="AT74" s="316"/>
      <c r="AU74" s="316"/>
      <c r="AV74" s="316"/>
      <c r="AW74" s="316"/>
      <c r="AX74" s="316"/>
      <c r="AY74" s="316"/>
      <c r="AZ74" s="316"/>
      <c r="BA74" s="316"/>
      <c r="BB74" s="316"/>
      <c r="BC74" s="316"/>
      <c r="BD74" s="316"/>
      <c r="BE74" s="316"/>
    </row>
    <row r="75" spans="3:57">
      <c r="C75" s="316"/>
      <c r="D75" s="316"/>
      <c r="E75" s="316"/>
      <c r="F75" s="316"/>
      <c r="G75" s="316"/>
      <c r="H75" s="316"/>
      <c r="I75" s="316"/>
      <c r="J75" s="316"/>
      <c r="K75" s="316"/>
      <c r="L75" s="316"/>
      <c r="M75" s="316"/>
      <c r="N75" s="316"/>
      <c r="O75" s="316"/>
      <c r="P75" s="316"/>
      <c r="Q75" s="316"/>
      <c r="R75" s="316"/>
      <c r="S75" s="316"/>
      <c r="T75" s="316"/>
      <c r="U75" s="316"/>
      <c r="V75" s="316"/>
      <c r="W75" s="316"/>
      <c r="X75" s="316"/>
      <c r="Y75" s="316"/>
      <c r="Z75" s="316"/>
      <c r="AA75" s="316"/>
      <c r="AB75" s="316"/>
      <c r="AC75" s="316"/>
      <c r="AD75" s="316"/>
      <c r="AE75" s="316"/>
      <c r="AF75" s="316"/>
      <c r="AG75" s="316"/>
      <c r="AH75" s="316"/>
      <c r="AI75" s="316"/>
      <c r="AJ75" s="316"/>
      <c r="AK75" s="316"/>
      <c r="AL75" s="316"/>
      <c r="AM75" s="316"/>
      <c r="AN75" s="316"/>
      <c r="AO75" s="316"/>
      <c r="AP75" s="316"/>
      <c r="AQ75" s="316"/>
      <c r="AR75" s="316"/>
      <c r="AS75" s="316"/>
      <c r="AT75" s="316"/>
      <c r="AU75" s="316"/>
      <c r="AV75" s="316"/>
      <c r="AW75" s="316"/>
      <c r="AX75" s="316"/>
      <c r="AY75" s="316"/>
      <c r="AZ75" s="316"/>
      <c r="BA75" s="316"/>
      <c r="BB75" s="316"/>
      <c r="BC75" s="316"/>
      <c r="BD75" s="316"/>
      <c r="BE75" s="316"/>
    </row>
    <row r="76" spans="3:57">
      <c r="C76" s="316"/>
      <c r="D76" s="316"/>
      <c r="E76" s="316"/>
      <c r="F76" s="316"/>
      <c r="G76" s="316"/>
      <c r="H76" s="316"/>
      <c r="I76" s="316"/>
      <c r="J76" s="316"/>
      <c r="K76" s="316"/>
      <c r="L76" s="316"/>
      <c r="M76" s="316"/>
      <c r="N76" s="316"/>
      <c r="O76" s="316"/>
      <c r="P76" s="316"/>
      <c r="Q76" s="316"/>
      <c r="R76" s="316"/>
      <c r="S76" s="316"/>
      <c r="T76" s="316"/>
      <c r="U76" s="316"/>
      <c r="V76" s="316"/>
      <c r="W76" s="316"/>
      <c r="X76" s="316"/>
      <c r="Y76" s="316"/>
      <c r="Z76" s="316"/>
      <c r="AA76" s="316"/>
      <c r="AB76" s="316"/>
      <c r="AC76" s="316"/>
      <c r="AD76" s="316"/>
      <c r="AE76" s="316"/>
      <c r="AF76" s="316"/>
      <c r="AG76" s="316"/>
      <c r="AH76" s="316"/>
      <c r="AI76" s="316"/>
      <c r="AJ76" s="316"/>
      <c r="AK76" s="316"/>
      <c r="AL76" s="316"/>
      <c r="AM76" s="316"/>
      <c r="AN76" s="316"/>
      <c r="AO76" s="316"/>
      <c r="AP76" s="316"/>
      <c r="AQ76" s="316"/>
      <c r="AR76" s="316"/>
      <c r="AS76" s="316"/>
      <c r="AT76" s="316"/>
      <c r="AU76" s="316"/>
      <c r="AV76" s="316"/>
      <c r="AW76" s="316"/>
      <c r="AX76" s="316"/>
      <c r="AY76" s="316"/>
      <c r="AZ76" s="316"/>
      <c r="BA76" s="316"/>
      <c r="BB76" s="316"/>
      <c r="BC76" s="316"/>
      <c r="BD76" s="316"/>
      <c r="BE76" s="316"/>
    </row>
    <row r="77" spans="3:57">
      <c r="C77" s="316"/>
      <c r="D77" s="316"/>
      <c r="E77" s="316"/>
      <c r="F77" s="316"/>
      <c r="G77" s="316"/>
      <c r="H77" s="316"/>
      <c r="I77" s="316"/>
      <c r="J77" s="316"/>
      <c r="K77" s="316"/>
      <c r="L77" s="316"/>
      <c r="M77" s="316"/>
      <c r="N77" s="316"/>
      <c r="O77" s="316"/>
      <c r="P77" s="316"/>
      <c r="Q77" s="316"/>
      <c r="R77" s="316"/>
      <c r="S77" s="316"/>
      <c r="T77" s="316"/>
      <c r="U77" s="316"/>
      <c r="V77" s="316"/>
      <c r="W77" s="316"/>
      <c r="X77" s="316"/>
      <c r="Y77" s="316"/>
      <c r="Z77" s="316"/>
      <c r="AA77" s="316"/>
      <c r="AB77" s="316"/>
      <c r="AC77" s="316"/>
      <c r="AD77" s="316"/>
      <c r="AE77" s="316"/>
      <c r="AF77" s="316"/>
      <c r="AG77" s="316"/>
      <c r="AH77" s="316"/>
      <c r="AI77" s="316"/>
      <c r="AJ77" s="316"/>
      <c r="AK77" s="316"/>
      <c r="AL77" s="316"/>
      <c r="AM77" s="316"/>
      <c r="AN77" s="316"/>
      <c r="AO77" s="316"/>
      <c r="AP77" s="316"/>
      <c r="AQ77" s="316"/>
      <c r="AR77" s="316"/>
      <c r="AS77" s="316"/>
      <c r="AT77" s="316"/>
      <c r="AU77" s="316"/>
      <c r="AV77" s="316"/>
      <c r="AW77" s="316"/>
      <c r="AX77" s="316"/>
      <c r="AY77" s="316"/>
      <c r="AZ77" s="316"/>
      <c r="BA77" s="316"/>
      <c r="BB77" s="316"/>
      <c r="BC77" s="316"/>
      <c r="BD77" s="316"/>
      <c r="BE77" s="316"/>
    </row>
    <row r="78" spans="3:57">
      <c r="C78" s="316"/>
      <c r="D78" s="316"/>
      <c r="E78" s="316"/>
      <c r="F78" s="316"/>
      <c r="G78" s="316"/>
      <c r="H78" s="316"/>
      <c r="I78" s="316"/>
      <c r="J78" s="316"/>
      <c r="K78" s="316"/>
      <c r="L78" s="316"/>
      <c r="M78" s="316"/>
      <c r="N78" s="316"/>
      <c r="O78" s="316"/>
      <c r="P78" s="316"/>
      <c r="Q78" s="316"/>
      <c r="R78" s="316"/>
      <c r="S78" s="316"/>
      <c r="T78" s="316"/>
      <c r="U78" s="316"/>
      <c r="V78" s="316"/>
      <c r="W78" s="316"/>
      <c r="X78" s="316"/>
      <c r="Y78" s="316"/>
      <c r="Z78" s="316"/>
      <c r="AA78" s="316"/>
      <c r="AB78" s="316"/>
      <c r="AC78" s="316"/>
      <c r="AD78" s="316"/>
      <c r="AE78" s="316"/>
      <c r="AF78" s="316"/>
      <c r="AG78" s="316"/>
      <c r="AH78" s="316"/>
      <c r="AI78" s="316"/>
      <c r="AJ78" s="316"/>
      <c r="AK78" s="316"/>
      <c r="AL78" s="316"/>
      <c r="AM78" s="316"/>
      <c r="AN78" s="316"/>
      <c r="AO78" s="316"/>
      <c r="AP78" s="316"/>
      <c r="AQ78" s="316"/>
      <c r="AR78" s="316"/>
      <c r="AS78" s="316"/>
      <c r="AT78" s="316"/>
      <c r="AU78" s="316"/>
      <c r="AV78" s="316"/>
      <c r="AW78" s="316"/>
      <c r="AX78" s="316"/>
      <c r="AY78" s="316"/>
      <c r="AZ78" s="316"/>
      <c r="BA78" s="316"/>
      <c r="BB78" s="316"/>
      <c r="BC78" s="316"/>
      <c r="BD78" s="316"/>
      <c r="BE78" s="316"/>
    </row>
    <row r="79" spans="3:57">
      <c r="C79" s="316"/>
      <c r="D79" s="316"/>
      <c r="E79" s="316"/>
      <c r="F79" s="316"/>
      <c r="G79" s="316"/>
      <c r="H79" s="316"/>
      <c r="I79" s="316"/>
      <c r="J79" s="316"/>
      <c r="K79" s="316"/>
      <c r="L79" s="316"/>
      <c r="M79" s="316"/>
      <c r="N79" s="316"/>
      <c r="O79" s="316"/>
      <c r="P79" s="316"/>
      <c r="Q79" s="316"/>
      <c r="R79" s="316"/>
      <c r="S79" s="316"/>
      <c r="T79" s="316"/>
      <c r="U79" s="316"/>
      <c r="V79" s="316"/>
      <c r="W79" s="316"/>
      <c r="X79" s="316"/>
      <c r="Y79" s="316"/>
      <c r="Z79" s="316"/>
      <c r="AA79" s="316"/>
      <c r="AB79" s="316"/>
      <c r="AC79" s="316"/>
      <c r="AD79" s="316"/>
      <c r="AE79" s="316"/>
      <c r="AF79" s="316"/>
      <c r="AG79" s="316"/>
      <c r="AH79" s="316"/>
      <c r="AI79" s="316"/>
      <c r="AJ79" s="316"/>
      <c r="AK79" s="316"/>
      <c r="AL79" s="316"/>
      <c r="AM79" s="316"/>
      <c r="AN79" s="316"/>
      <c r="AO79" s="316"/>
      <c r="AP79" s="316"/>
      <c r="AQ79" s="316"/>
      <c r="AR79" s="316"/>
      <c r="AS79" s="316"/>
      <c r="AT79" s="316"/>
      <c r="AU79" s="316"/>
      <c r="AV79" s="316"/>
      <c r="AW79" s="316"/>
      <c r="AX79" s="316"/>
      <c r="AY79" s="316"/>
      <c r="AZ79" s="316"/>
      <c r="BA79" s="316"/>
      <c r="BB79" s="316"/>
      <c r="BC79" s="316"/>
      <c r="BD79" s="316"/>
      <c r="BE79" s="316"/>
    </row>
    <row r="80" spans="3:57">
      <c r="C80" s="316"/>
      <c r="D80" s="316"/>
      <c r="E80" s="316"/>
      <c r="F80" s="316"/>
      <c r="G80" s="316"/>
      <c r="H80" s="316"/>
      <c r="I80" s="316"/>
      <c r="J80" s="316"/>
      <c r="K80" s="316"/>
      <c r="L80" s="316"/>
      <c r="M80" s="316"/>
      <c r="N80" s="316"/>
      <c r="O80" s="316"/>
      <c r="P80" s="316"/>
      <c r="Q80" s="316"/>
      <c r="R80" s="316"/>
      <c r="S80" s="316"/>
      <c r="T80" s="316"/>
      <c r="U80" s="316"/>
      <c r="V80" s="316"/>
      <c r="W80" s="316"/>
      <c r="X80" s="316"/>
      <c r="Y80" s="316"/>
      <c r="Z80" s="316"/>
      <c r="AA80" s="316"/>
      <c r="AB80" s="316"/>
      <c r="AC80" s="316"/>
      <c r="AD80" s="316"/>
      <c r="AE80" s="316"/>
      <c r="AF80" s="316"/>
      <c r="AG80" s="316"/>
      <c r="AH80" s="316"/>
      <c r="AI80" s="316"/>
      <c r="AJ80" s="316"/>
      <c r="AK80" s="316"/>
      <c r="AL80" s="316"/>
      <c r="AM80" s="316"/>
      <c r="AN80" s="316"/>
      <c r="AO80" s="316"/>
      <c r="AP80" s="316"/>
      <c r="AQ80" s="316"/>
      <c r="AR80" s="316"/>
      <c r="AS80" s="316"/>
      <c r="AT80" s="316"/>
      <c r="AU80" s="316"/>
      <c r="AV80" s="316"/>
      <c r="AW80" s="316"/>
      <c r="AX80" s="316"/>
      <c r="AY80" s="316"/>
      <c r="AZ80" s="316"/>
      <c r="BA80" s="316"/>
      <c r="BB80" s="316"/>
      <c r="BC80" s="316"/>
      <c r="BD80" s="316"/>
      <c r="BE80" s="316"/>
    </row>
    <row r="81" spans="3:57">
      <c r="C81" s="316"/>
      <c r="D81" s="316"/>
      <c r="E81" s="316"/>
      <c r="F81" s="316"/>
      <c r="G81" s="316"/>
      <c r="H81" s="316"/>
      <c r="I81" s="316"/>
      <c r="J81" s="316"/>
      <c r="K81" s="316"/>
      <c r="L81" s="316"/>
      <c r="M81" s="316"/>
      <c r="N81" s="316"/>
      <c r="O81" s="316"/>
      <c r="P81" s="316"/>
      <c r="Q81" s="316"/>
      <c r="R81" s="316"/>
      <c r="S81" s="316"/>
      <c r="T81" s="316"/>
      <c r="U81" s="316"/>
      <c r="V81" s="316"/>
      <c r="W81" s="316"/>
      <c r="X81" s="316"/>
      <c r="Y81" s="316"/>
      <c r="Z81" s="316"/>
      <c r="AA81" s="316"/>
      <c r="AB81" s="316"/>
      <c r="AC81" s="316"/>
      <c r="AD81" s="316"/>
      <c r="AE81" s="316"/>
      <c r="AF81" s="316"/>
      <c r="AG81" s="316"/>
      <c r="AH81" s="316"/>
      <c r="AI81" s="316"/>
      <c r="AJ81" s="316"/>
      <c r="AK81" s="316"/>
      <c r="AL81" s="316"/>
      <c r="AM81" s="316"/>
      <c r="AN81" s="316"/>
      <c r="AO81" s="316"/>
      <c r="AP81" s="316"/>
      <c r="AQ81" s="316"/>
      <c r="AR81" s="316"/>
      <c r="AS81" s="316"/>
      <c r="AT81" s="316"/>
      <c r="AU81" s="316"/>
      <c r="AV81" s="316"/>
      <c r="AW81" s="316"/>
      <c r="AX81" s="316"/>
      <c r="AY81" s="316"/>
      <c r="AZ81" s="316"/>
      <c r="BA81" s="316"/>
      <c r="BB81" s="316"/>
      <c r="BC81" s="316"/>
      <c r="BD81" s="316"/>
      <c r="BE81" s="316"/>
    </row>
    <row r="82" spans="3:57">
      <c r="C82" s="316"/>
      <c r="D82" s="316"/>
      <c r="E82" s="316"/>
      <c r="F82" s="316"/>
      <c r="G82" s="316"/>
      <c r="H82" s="316"/>
      <c r="I82" s="316"/>
      <c r="J82" s="316"/>
      <c r="K82" s="316"/>
      <c r="L82" s="316"/>
      <c r="M82" s="316"/>
      <c r="N82" s="316"/>
      <c r="O82" s="316"/>
      <c r="P82" s="316"/>
      <c r="Q82" s="316"/>
      <c r="R82" s="316"/>
      <c r="S82" s="316"/>
      <c r="T82" s="316"/>
      <c r="U82" s="316"/>
      <c r="V82" s="316"/>
      <c r="W82" s="316"/>
      <c r="X82" s="316"/>
      <c r="Y82" s="316"/>
      <c r="Z82" s="316"/>
      <c r="AA82" s="316"/>
      <c r="AB82" s="316"/>
      <c r="AC82" s="316"/>
      <c r="AD82" s="316"/>
      <c r="AE82" s="316"/>
      <c r="AF82" s="316"/>
      <c r="AG82" s="316"/>
      <c r="AH82" s="316"/>
      <c r="AI82" s="316"/>
      <c r="AJ82" s="316"/>
      <c r="AK82" s="316"/>
      <c r="AL82" s="316"/>
      <c r="AM82" s="316"/>
      <c r="AN82" s="316"/>
      <c r="AO82" s="316"/>
      <c r="AP82" s="316"/>
      <c r="AQ82" s="316"/>
      <c r="AR82" s="316"/>
      <c r="AS82" s="316"/>
      <c r="AT82" s="316"/>
      <c r="AU82" s="316"/>
      <c r="AV82" s="316"/>
      <c r="AW82" s="316"/>
      <c r="AX82" s="316"/>
      <c r="AY82" s="316"/>
      <c r="AZ82" s="316"/>
      <c r="BA82" s="316"/>
      <c r="BB82" s="316"/>
      <c r="BC82" s="316"/>
      <c r="BD82" s="316"/>
      <c r="BE82" s="316"/>
    </row>
    <row r="83" spans="3:57">
      <c r="C83" s="316"/>
      <c r="D83" s="316"/>
      <c r="E83" s="316"/>
      <c r="F83" s="316"/>
      <c r="G83" s="316"/>
      <c r="H83" s="316"/>
      <c r="I83" s="316"/>
      <c r="J83" s="316"/>
      <c r="K83" s="316"/>
      <c r="L83" s="316"/>
      <c r="M83" s="316"/>
      <c r="N83" s="316"/>
      <c r="O83" s="316"/>
      <c r="P83" s="316"/>
      <c r="Q83" s="316"/>
      <c r="R83" s="316"/>
      <c r="S83" s="316"/>
      <c r="T83" s="316"/>
      <c r="U83" s="316"/>
      <c r="V83" s="316"/>
      <c r="W83" s="316"/>
      <c r="X83" s="316"/>
      <c r="Y83" s="316"/>
      <c r="Z83" s="316"/>
      <c r="AA83" s="316"/>
      <c r="AB83" s="316"/>
      <c r="AC83" s="316"/>
      <c r="AD83" s="316"/>
      <c r="AE83" s="316"/>
      <c r="AF83" s="316"/>
      <c r="AG83" s="316"/>
      <c r="AH83" s="316"/>
      <c r="AI83" s="316"/>
      <c r="AJ83" s="316"/>
      <c r="AK83" s="316"/>
      <c r="AL83" s="316"/>
      <c r="AM83" s="316"/>
      <c r="AN83" s="316"/>
      <c r="AO83" s="316"/>
      <c r="AP83" s="316"/>
      <c r="AQ83" s="316"/>
      <c r="AR83" s="316"/>
      <c r="AS83" s="316"/>
      <c r="AT83" s="316"/>
      <c r="AU83" s="316"/>
      <c r="AV83" s="316"/>
      <c r="AW83" s="316"/>
      <c r="AX83" s="316"/>
      <c r="AY83" s="316"/>
      <c r="AZ83" s="316"/>
      <c r="BA83" s="316"/>
      <c r="BB83" s="316"/>
      <c r="BC83" s="316"/>
      <c r="BD83" s="316"/>
      <c r="BE83" s="316"/>
    </row>
    <row r="84" spans="3:57">
      <c r="C84" s="316"/>
      <c r="D84" s="316"/>
      <c r="E84" s="316"/>
      <c r="F84" s="316"/>
      <c r="G84" s="316"/>
      <c r="H84" s="316"/>
      <c r="I84" s="316"/>
      <c r="J84" s="316"/>
      <c r="K84" s="316"/>
      <c r="L84" s="316"/>
      <c r="M84" s="316"/>
      <c r="N84" s="316"/>
      <c r="O84" s="316"/>
      <c r="P84" s="316"/>
      <c r="Q84" s="316"/>
      <c r="R84" s="316"/>
      <c r="S84" s="316"/>
      <c r="T84" s="316"/>
      <c r="U84" s="316"/>
      <c r="V84" s="316"/>
      <c r="W84" s="316"/>
      <c r="X84" s="316"/>
      <c r="Y84" s="316"/>
      <c r="Z84" s="316"/>
      <c r="AA84" s="316"/>
      <c r="AB84" s="316"/>
      <c r="AC84" s="316"/>
      <c r="AD84" s="316"/>
      <c r="AE84" s="316"/>
      <c r="AF84" s="316"/>
      <c r="AG84" s="316"/>
      <c r="AH84" s="316"/>
      <c r="AI84" s="316"/>
      <c r="AJ84" s="316"/>
      <c r="AK84" s="316"/>
      <c r="AL84" s="316"/>
      <c r="AM84" s="316"/>
      <c r="AN84" s="316"/>
      <c r="AO84" s="316"/>
      <c r="AP84" s="316"/>
      <c r="AQ84" s="316"/>
      <c r="AR84" s="316"/>
      <c r="AS84" s="316"/>
      <c r="AT84" s="316"/>
      <c r="AU84" s="316"/>
      <c r="AV84" s="316"/>
      <c r="AW84" s="316"/>
      <c r="AX84" s="316"/>
      <c r="AY84" s="316"/>
      <c r="AZ84" s="316"/>
      <c r="BA84" s="316"/>
      <c r="BB84" s="316"/>
      <c r="BC84" s="316"/>
      <c r="BD84" s="316"/>
      <c r="BE84" s="316"/>
    </row>
    <row r="85" spans="3:57">
      <c r="C85" s="316"/>
      <c r="D85" s="316"/>
      <c r="E85" s="316"/>
      <c r="F85" s="316"/>
      <c r="G85" s="316"/>
      <c r="H85" s="316"/>
      <c r="I85" s="316"/>
      <c r="J85" s="316"/>
      <c r="K85" s="316"/>
      <c r="L85" s="316"/>
      <c r="M85" s="316"/>
      <c r="N85" s="316"/>
      <c r="O85" s="316"/>
      <c r="P85" s="316"/>
      <c r="Q85" s="316"/>
      <c r="R85" s="316"/>
      <c r="S85" s="316"/>
      <c r="T85" s="316"/>
      <c r="U85" s="316"/>
      <c r="V85" s="316"/>
      <c r="W85" s="316"/>
      <c r="X85" s="316"/>
      <c r="Y85" s="316"/>
      <c r="Z85" s="316"/>
      <c r="AA85" s="316"/>
      <c r="AB85" s="316"/>
      <c r="AC85" s="316"/>
      <c r="AD85" s="316"/>
      <c r="AE85" s="316"/>
      <c r="AF85" s="316"/>
      <c r="AG85" s="316"/>
      <c r="AH85" s="316"/>
      <c r="AI85" s="316"/>
      <c r="AJ85" s="316"/>
      <c r="AK85" s="316"/>
      <c r="AL85" s="316"/>
      <c r="AM85" s="316"/>
      <c r="AN85" s="316"/>
      <c r="AO85" s="316"/>
      <c r="AP85" s="316"/>
      <c r="AQ85" s="316"/>
      <c r="AR85" s="316"/>
      <c r="AS85" s="316"/>
      <c r="AT85" s="316"/>
      <c r="AU85" s="316"/>
      <c r="AV85" s="316"/>
      <c r="AW85" s="316"/>
      <c r="AX85" s="316"/>
      <c r="AY85" s="316"/>
      <c r="AZ85" s="316"/>
      <c r="BA85" s="316"/>
      <c r="BB85" s="316"/>
      <c r="BC85" s="316"/>
      <c r="BD85" s="316"/>
      <c r="BE85" s="316"/>
    </row>
    <row r="86" spans="3:57">
      <c r="C86" s="316"/>
      <c r="D86" s="316"/>
      <c r="E86" s="316"/>
      <c r="F86" s="316"/>
      <c r="G86" s="316"/>
      <c r="H86" s="316"/>
      <c r="I86" s="316"/>
      <c r="J86" s="316"/>
      <c r="K86" s="316"/>
      <c r="L86" s="316"/>
      <c r="M86" s="316"/>
      <c r="N86" s="316"/>
      <c r="O86" s="316"/>
      <c r="P86" s="316"/>
      <c r="Q86" s="316"/>
      <c r="R86" s="316"/>
      <c r="S86" s="316"/>
      <c r="T86" s="316"/>
      <c r="U86" s="316"/>
      <c r="V86" s="316"/>
      <c r="W86" s="316"/>
      <c r="X86" s="316"/>
      <c r="Y86" s="316"/>
      <c r="Z86" s="316"/>
      <c r="AA86" s="316"/>
      <c r="AB86" s="316"/>
      <c r="AC86" s="316"/>
      <c r="AD86" s="316"/>
      <c r="AE86" s="316"/>
      <c r="AF86" s="316"/>
      <c r="AG86" s="316"/>
      <c r="AH86" s="316"/>
      <c r="AI86" s="316"/>
      <c r="AJ86" s="316"/>
      <c r="AK86" s="316"/>
      <c r="AL86" s="316"/>
      <c r="AM86" s="316"/>
      <c r="AN86" s="316"/>
      <c r="AO86" s="316"/>
      <c r="AP86" s="316"/>
      <c r="AQ86" s="316"/>
      <c r="AR86" s="316"/>
      <c r="AS86" s="316"/>
      <c r="AT86" s="316"/>
      <c r="AU86" s="316"/>
      <c r="AV86" s="316"/>
      <c r="AW86" s="316"/>
      <c r="AX86" s="316"/>
      <c r="AY86" s="316"/>
      <c r="AZ86" s="316"/>
      <c r="BA86" s="316"/>
      <c r="BB86" s="316"/>
      <c r="BC86" s="316"/>
      <c r="BD86" s="316"/>
      <c r="BE86" s="316"/>
    </row>
    <row r="87" spans="3:57">
      <c r="C87" s="316"/>
      <c r="D87" s="316"/>
      <c r="E87" s="316"/>
      <c r="F87" s="316"/>
      <c r="G87" s="316"/>
      <c r="H87" s="316"/>
      <c r="I87" s="316"/>
      <c r="J87" s="316"/>
      <c r="K87" s="316"/>
      <c r="L87" s="316"/>
      <c r="M87" s="316"/>
      <c r="N87" s="316"/>
      <c r="O87" s="316"/>
      <c r="P87" s="316"/>
      <c r="Q87" s="316"/>
      <c r="R87" s="316"/>
      <c r="S87" s="316"/>
      <c r="T87" s="316"/>
      <c r="U87" s="316"/>
      <c r="V87" s="316"/>
      <c r="W87" s="316"/>
      <c r="X87" s="316"/>
      <c r="Y87" s="316"/>
      <c r="Z87" s="316"/>
      <c r="AA87" s="316"/>
      <c r="AB87" s="316"/>
      <c r="AC87" s="316"/>
      <c r="AD87" s="316"/>
      <c r="AE87" s="316"/>
      <c r="AF87" s="316"/>
      <c r="AG87" s="316"/>
      <c r="AH87" s="316"/>
      <c r="AI87" s="316"/>
      <c r="AJ87" s="316"/>
      <c r="AK87" s="316"/>
      <c r="AL87" s="316"/>
      <c r="AM87" s="316"/>
      <c r="AN87" s="316"/>
      <c r="AO87" s="316"/>
      <c r="AP87" s="316"/>
      <c r="AQ87" s="316"/>
      <c r="AR87" s="316"/>
      <c r="AS87" s="316"/>
      <c r="AT87" s="316"/>
      <c r="AU87" s="316"/>
      <c r="AV87" s="316"/>
      <c r="AW87" s="316"/>
      <c r="AX87" s="316"/>
      <c r="AY87" s="316"/>
      <c r="AZ87" s="316"/>
      <c r="BA87" s="316"/>
      <c r="BB87" s="316"/>
      <c r="BC87" s="316"/>
      <c r="BD87" s="316"/>
      <c r="BE87" s="316"/>
    </row>
    <row r="88" spans="3:57">
      <c r="C88" s="316"/>
      <c r="D88" s="316"/>
      <c r="E88" s="316"/>
      <c r="F88" s="316"/>
      <c r="G88" s="316"/>
      <c r="H88" s="316"/>
      <c r="I88" s="316"/>
      <c r="J88" s="316"/>
      <c r="K88" s="316"/>
      <c r="L88" s="316"/>
      <c r="M88" s="316"/>
      <c r="N88" s="316"/>
      <c r="O88" s="316"/>
      <c r="P88" s="316"/>
      <c r="Q88" s="316"/>
      <c r="R88" s="316"/>
      <c r="S88" s="316"/>
      <c r="T88" s="316"/>
      <c r="U88" s="316"/>
      <c r="V88" s="316"/>
      <c r="W88" s="316"/>
      <c r="X88" s="316"/>
      <c r="Y88" s="316"/>
      <c r="Z88" s="316"/>
      <c r="AA88" s="316"/>
      <c r="AB88" s="316"/>
      <c r="AC88" s="316"/>
      <c r="AD88" s="316"/>
      <c r="AE88" s="316"/>
      <c r="AF88" s="316"/>
      <c r="AG88" s="316"/>
      <c r="AH88" s="316"/>
      <c r="AI88" s="316"/>
      <c r="AJ88" s="316"/>
      <c r="AK88" s="316"/>
      <c r="AL88" s="316"/>
      <c r="AM88" s="316"/>
      <c r="AN88" s="316"/>
      <c r="AO88" s="316"/>
      <c r="AP88" s="316"/>
      <c r="AQ88" s="316"/>
      <c r="AR88" s="316"/>
      <c r="AS88" s="316"/>
      <c r="AT88" s="316"/>
      <c r="AU88" s="316"/>
      <c r="AV88" s="316"/>
      <c r="AW88" s="316"/>
      <c r="AX88" s="316"/>
      <c r="AY88" s="316"/>
      <c r="AZ88" s="316"/>
      <c r="BA88" s="316"/>
      <c r="BB88" s="316"/>
      <c r="BC88" s="316"/>
      <c r="BD88" s="316"/>
      <c r="BE88" s="316"/>
    </row>
    <row r="89" spans="3:57">
      <c r="C89" s="316"/>
      <c r="D89" s="316"/>
      <c r="E89" s="316"/>
      <c r="F89" s="316"/>
      <c r="G89" s="316"/>
      <c r="H89" s="316"/>
      <c r="I89" s="316"/>
      <c r="J89" s="316"/>
      <c r="K89" s="316"/>
      <c r="L89" s="316"/>
      <c r="M89" s="316"/>
      <c r="N89" s="316"/>
      <c r="O89" s="316"/>
      <c r="P89" s="316"/>
      <c r="Q89" s="316"/>
      <c r="R89" s="316"/>
      <c r="S89" s="316"/>
      <c r="T89" s="316"/>
      <c r="U89" s="316"/>
      <c r="V89" s="316"/>
      <c r="W89" s="316"/>
      <c r="X89" s="316"/>
      <c r="Y89" s="316"/>
      <c r="Z89" s="316"/>
      <c r="AA89" s="316"/>
      <c r="AB89" s="316"/>
      <c r="AC89" s="316"/>
      <c r="AD89" s="316"/>
      <c r="AE89" s="316"/>
      <c r="AF89" s="316"/>
      <c r="AG89" s="316"/>
      <c r="AH89" s="316"/>
      <c r="AI89" s="316"/>
      <c r="AJ89" s="316"/>
      <c r="AK89" s="316"/>
      <c r="AL89" s="316"/>
      <c r="AM89" s="316"/>
      <c r="AN89" s="316"/>
      <c r="AO89" s="316"/>
      <c r="AP89" s="316"/>
      <c r="AQ89" s="316"/>
      <c r="AR89" s="316"/>
      <c r="AS89" s="316"/>
      <c r="AT89" s="316"/>
      <c r="AU89" s="316"/>
      <c r="AV89" s="316"/>
      <c r="AW89" s="316"/>
      <c r="AX89" s="316"/>
      <c r="AY89" s="316"/>
      <c r="AZ89" s="316"/>
      <c r="BA89" s="316"/>
      <c r="BB89" s="316"/>
      <c r="BC89" s="316"/>
      <c r="BD89" s="316"/>
      <c r="BE89" s="316"/>
    </row>
    <row r="90" spans="3:57">
      <c r="C90" s="316"/>
      <c r="D90" s="316"/>
      <c r="E90" s="316"/>
      <c r="F90" s="316"/>
      <c r="G90" s="316"/>
      <c r="H90" s="316"/>
      <c r="I90" s="316"/>
      <c r="J90" s="316"/>
      <c r="K90" s="316"/>
      <c r="L90" s="316"/>
      <c r="M90" s="316"/>
      <c r="N90" s="316"/>
      <c r="O90" s="316"/>
      <c r="P90" s="316"/>
      <c r="Q90" s="316"/>
      <c r="R90" s="316"/>
      <c r="S90" s="316"/>
      <c r="T90" s="316"/>
      <c r="U90" s="316"/>
      <c r="V90" s="316"/>
      <c r="W90" s="316"/>
      <c r="X90" s="316"/>
      <c r="Y90" s="316"/>
      <c r="Z90" s="316"/>
      <c r="AA90" s="316"/>
      <c r="AB90" s="316"/>
      <c r="AC90" s="316"/>
      <c r="AD90" s="316"/>
      <c r="AE90" s="316"/>
      <c r="AF90" s="316"/>
      <c r="AG90" s="316"/>
      <c r="AH90" s="316"/>
      <c r="AI90" s="316"/>
      <c r="AJ90" s="316"/>
      <c r="AK90" s="316"/>
      <c r="AL90" s="316"/>
      <c r="AM90" s="316"/>
      <c r="AN90" s="316"/>
      <c r="AO90" s="316"/>
      <c r="AP90" s="316"/>
      <c r="AQ90" s="316"/>
      <c r="AR90" s="316"/>
      <c r="AS90" s="316"/>
      <c r="AT90" s="316"/>
      <c r="AU90" s="316"/>
      <c r="AV90" s="316"/>
      <c r="AW90" s="316"/>
      <c r="AX90" s="316"/>
      <c r="AY90" s="316"/>
      <c r="AZ90" s="316"/>
      <c r="BA90" s="316"/>
      <c r="BB90" s="316"/>
      <c r="BC90" s="316"/>
      <c r="BD90" s="316"/>
      <c r="BE90" s="316"/>
    </row>
    <row r="91" spans="3:57">
      <c r="C91" s="316"/>
      <c r="D91" s="316"/>
      <c r="E91" s="316"/>
      <c r="F91" s="316"/>
      <c r="G91" s="316"/>
      <c r="H91" s="316"/>
      <c r="I91" s="316"/>
      <c r="J91" s="316"/>
      <c r="K91" s="316"/>
      <c r="L91" s="316"/>
      <c r="M91" s="316"/>
      <c r="N91" s="316"/>
      <c r="O91" s="316"/>
      <c r="P91" s="316"/>
      <c r="Q91" s="316"/>
      <c r="R91" s="316"/>
      <c r="S91" s="316"/>
      <c r="T91" s="316"/>
      <c r="U91" s="316"/>
      <c r="V91" s="316"/>
      <c r="W91" s="316"/>
      <c r="X91" s="316"/>
      <c r="Y91" s="316"/>
      <c r="Z91" s="316"/>
      <c r="AA91" s="316"/>
      <c r="AB91" s="316"/>
      <c r="AC91" s="316"/>
      <c r="AD91" s="316"/>
      <c r="AE91" s="316"/>
      <c r="AF91" s="316"/>
      <c r="AG91" s="316"/>
      <c r="AH91" s="316"/>
      <c r="AI91" s="316"/>
      <c r="AJ91" s="316"/>
      <c r="AK91" s="316"/>
      <c r="AL91" s="316"/>
      <c r="AM91" s="316"/>
      <c r="AN91" s="316"/>
      <c r="AO91" s="316"/>
      <c r="AP91" s="316"/>
      <c r="AQ91" s="316"/>
      <c r="AR91" s="316"/>
      <c r="AS91" s="316"/>
      <c r="AT91" s="316"/>
      <c r="AU91" s="316"/>
      <c r="AV91" s="316"/>
      <c r="AW91" s="316"/>
      <c r="AX91" s="316"/>
      <c r="AY91" s="316"/>
      <c r="AZ91" s="316"/>
      <c r="BA91" s="316"/>
      <c r="BB91" s="316"/>
      <c r="BC91" s="316"/>
      <c r="BD91" s="316"/>
      <c r="BE91" s="316"/>
    </row>
    <row r="92" spans="3:57">
      <c r="C92" s="316"/>
      <c r="D92" s="316"/>
      <c r="E92" s="316"/>
      <c r="F92" s="316"/>
      <c r="G92" s="316"/>
      <c r="H92" s="316"/>
      <c r="I92" s="316"/>
      <c r="J92" s="316"/>
      <c r="K92" s="316"/>
      <c r="L92" s="316"/>
      <c r="M92" s="316"/>
      <c r="N92" s="316"/>
      <c r="O92" s="316"/>
      <c r="P92" s="316"/>
      <c r="Q92" s="316"/>
      <c r="R92" s="316"/>
      <c r="S92" s="316"/>
      <c r="T92" s="316"/>
      <c r="U92" s="316"/>
      <c r="V92" s="316"/>
      <c r="W92" s="316"/>
      <c r="X92" s="316"/>
      <c r="Y92" s="316"/>
      <c r="Z92" s="316"/>
      <c r="AA92" s="316"/>
      <c r="AB92" s="316"/>
      <c r="AC92" s="316"/>
      <c r="AD92" s="316"/>
      <c r="AE92" s="316"/>
      <c r="AF92" s="316"/>
      <c r="AG92" s="316"/>
      <c r="AH92" s="316"/>
      <c r="AI92" s="316"/>
      <c r="AJ92" s="316"/>
      <c r="AK92" s="316"/>
      <c r="AL92" s="316"/>
      <c r="AM92" s="316"/>
      <c r="AN92" s="316"/>
      <c r="AO92" s="316"/>
      <c r="AP92" s="316"/>
      <c r="AQ92" s="316"/>
      <c r="AR92" s="316"/>
      <c r="AS92" s="316"/>
      <c r="AT92" s="316"/>
      <c r="AU92" s="316"/>
      <c r="AV92" s="316"/>
      <c r="AW92" s="316"/>
      <c r="AX92" s="316"/>
      <c r="AY92" s="316"/>
      <c r="AZ92" s="316"/>
      <c r="BA92" s="316"/>
      <c r="BB92" s="316"/>
      <c r="BC92" s="316"/>
      <c r="BD92" s="316"/>
      <c r="BE92" s="316"/>
    </row>
    <row r="93" spans="3:57">
      <c r="C93" s="316"/>
      <c r="D93" s="316"/>
      <c r="E93" s="316"/>
      <c r="F93" s="316"/>
      <c r="G93" s="316"/>
      <c r="H93" s="316"/>
      <c r="I93" s="316"/>
      <c r="J93" s="316"/>
      <c r="K93" s="316"/>
      <c r="L93" s="316"/>
      <c r="M93" s="316"/>
      <c r="N93" s="316"/>
      <c r="O93" s="316"/>
      <c r="P93" s="316"/>
      <c r="Q93" s="316"/>
      <c r="R93" s="316"/>
      <c r="S93" s="316"/>
      <c r="T93" s="316"/>
      <c r="U93" s="316"/>
      <c r="V93" s="316"/>
      <c r="W93" s="316"/>
      <c r="X93" s="316"/>
      <c r="Y93" s="316"/>
      <c r="Z93" s="316"/>
      <c r="AA93" s="316"/>
      <c r="AB93" s="316"/>
      <c r="AC93" s="316"/>
      <c r="AD93" s="316"/>
      <c r="AE93" s="316"/>
      <c r="AF93" s="316"/>
      <c r="AG93" s="316"/>
      <c r="AH93" s="316"/>
      <c r="AI93" s="316"/>
      <c r="AJ93" s="316"/>
      <c r="AK93" s="316"/>
      <c r="AL93" s="316"/>
      <c r="AM93" s="316"/>
      <c r="AN93" s="316"/>
      <c r="AO93" s="316"/>
      <c r="AP93" s="316"/>
      <c r="AQ93" s="316"/>
      <c r="AR93" s="316"/>
      <c r="AS93" s="316"/>
      <c r="AT93" s="316"/>
      <c r="AU93" s="316"/>
      <c r="AV93" s="316"/>
      <c r="AW93" s="316"/>
      <c r="AX93" s="316"/>
      <c r="AY93" s="316"/>
      <c r="AZ93" s="316"/>
      <c r="BA93" s="316"/>
      <c r="BB93" s="316"/>
      <c r="BC93" s="316"/>
      <c r="BD93" s="316"/>
      <c r="BE93" s="316"/>
    </row>
    <row r="94" spans="3:57">
      <c r="C94" s="316"/>
      <c r="D94" s="316"/>
      <c r="E94" s="316"/>
      <c r="F94" s="316"/>
      <c r="G94" s="316"/>
      <c r="H94" s="316"/>
      <c r="I94" s="316"/>
      <c r="J94" s="316"/>
      <c r="K94" s="316"/>
      <c r="L94" s="316"/>
      <c r="M94" s="316"/>
      <c r="N94" s="316"/>
      <c r="O94" s="316"/>
      <c r="P94" s="316"/>
      <c r="Q94" s="316"/>
      <c r="R94" s="316"/>
      <c r="S94" s="316"/>
      <c r="T94" s="316"/>
      <c r="U94" s="316"/>
      <c r="V94" s="316"/>
      <c r="W94" s="316"/>
      <c r="X94" s="316"/>
      <c r="Y94" s="316"/>
      <c r="Z94" s="316"/>
      <c r="AA94" s="316"/>
      <c r="AB94" s="316"/>
      <c r="AC94" s="316"/>
      <c r="AD94" s="316"/>
      <c r="AE94" s="316"/>
      <c r="AF94" s="316"/>
      <c r="AG94" s="316"/>
      <c r="AH94" s="316"/>
      <c r="AI94" s="316"/>
      <c r="AJ94" s="316"/>
      <c r="AK94" s="316"/>
      <c r="AL94" s="316"/>
      <c r="AM94" s="316"/>
      <c r="AN94" s="316"/>
      <c r="AO94" s="316"/>
      <c r="AP94" s="316"/>
      <c r="AQ94" s="316"/>
      <c r="AR94" s="316"/>
      <c r="AS94" s="316"/>
      <c r="AT94" s="316"/>
      <c r="AU94" s="316"/>
      <c r="AV94" s="316"/>
      <c r="AW94" s="316"/>
      <c r="AX94" s="316"/>
      <c r="AY94" s="316"/>
      <c r="AZ94" s="316"/>
      <c r="BA94" s="316"/>
      <c r="BB94" s="316"/>
      <c r="BC94" s="316"/>
      <c r="BD94" s="316"/>
      <c r="BE94" s="316"/>
    </row>
    <row r="95" spans="3:57">
      <c r="C95" s="316"/>
      <c r="D95" s="316"/>
      <c r="E95" s="316"/>
      <c r="F95" s="316"/>
      <c r="G95" s="316"/>
      <c r="H95" s="316"/>
      <c r="I95" s="316"/>
      <c r="J95" s="316"/>
      <c r="K95" s="316"/>
      <c r="L95" s="316"/>
      <c r="M95" s="316"/>
      <c r="N95" s="316"/>
      <c r="O95" s="316"/>
      <c r="P95" s="316"/>
      <c r="Q95" s="316"/>
      <c r="R95" s="316"/>
      <c r="S95" s="316"/>
      <c r="T95" s="316"/>
      <c r="U95" s="316"/>
      <c r="V95" s="316"/>
      <c r="W95" s="316"/>
      <c r="X95" s="316"/>
      <c r="Y95" s="316"/>
      <c r="Z95" s="316"/>
      <c r="AA95" s="316"/>
      <c r="AB95" s="316"/>
      <c r="AC95" s="316"/>
      <c r="AD95" s="316"/>
      <c r="AE95" s="316"/>
      <c r="AF95" s="316"/>
      <c r="AG95" s="316"/>
      <c r="AH95" s="316"/>
      <c r="AI95" s="316"/>
      <c r="AJ95" s="316"/>
      <c r="AK95" s="316"/>
      <c r="AL95" s="316"/>
      <c r="AM95" s="316"/>
      <c r="AN95" s="316"/>
      <c r="AO95" s="316"/>
      <c r="AP95" s="316"/>
      <c r="AQ95" s="316"/>
      <c r="AR95" s="316"/>
      <c r="AS95" s="316"/>
      <c r="AT95" s="316"/>
      <c r="AU95" s="316"/>
      <c r="AV95" s="316"/>
      <c r="AW95" s="316"/>
      <c r="AX95" s="316"/>
      <c r="AY95" s="316"/>
      <c r="AZ95" s="316"/>
      <c r="BA95" s="316"/>
      <c r="BB95" s="316"/>
      <c r="BC95" s="316"/>
      <c r="BD95" s="316"/>
      <c r="BE95" s="316"/>
    </row>
    <row r="96" spans="3:57">
      <c r="C96" s="316"/>
      <c r="D96" s="316"/>
      <c r="E96" s="316"/>
      <c r="F96" s="316"/>
      <c r="G96" s="316"/>
      <c r="H96" s="316"/>
      <c r="I96" s="316"/>
      <c r="J96" s="316"/>
      <c r="K96" s="316"/>
      <c r="L96" s="316"/>
      <c r="M96" s="316"/>
      <c r="N96" s="316"/>
      <c r="O96" s="316"/>
      <c r="P96" s="316"/>
      <c r="Q96" s="316"/>
      <c r="R96" s="316"/>
      <c r="S96" s="316"/>
      <c r="T96" s="316"/>
      <c r="U96" s="316"/>
      <c r="V96" s="316"/>
      <c r="W96" s="316"/>
      <c r="X96" s="316"/>
      <c r="Y96" s="316"/>
      <c r="Z96" s="316"/>
      <c r="AA96" s="316"/>
      <c r="AB96" s="316"/>
      <c r="AC96" s="316"/>
      <c r="AD96" s="316"/>
      <c r="AE96" s="316"/>
      <c r="AF96" s="316"/>
      <c r="AG96" s="316"/>
      <c r="AH96" s="316"/>
      <c r="AI96" s="316"/>
      <c r="AJ96" s="316"/>
      <c r="AK96" s="316"/>
      <c r="AL96" s="316"/>
      <c r="AM96" s="316"/>
      <c r="AN96" s="316"/>
      <c r="AO96" s="316"/>
      <c r="AP96" s="316"/>
      <c r="AQ96" s="316"/>
      <c r="AR96" s="316"/>
      <c r="AS96" s="316"/>
      <c r="AT96" s="316"/>
      <c r="AU96" s="316"/>
      <c r="AV96" s="316"/>
      <c r="AW96" s="316"/>
      <c r="AX96" s="316"/>
      <c r="AY96" s="316"/>
      <c r="AZ96" s="316"/>
      <c r="BA96" s="316"/>
      <c r="BB96" s="316"/>
      <c r="BC96" s="316"/>
      <c r="BD96" s="316"/>
      <c r="BE96" s="316"/>
    </row>
    <row r="97" spans="3:57">
      <c r="C97" s="316"/>
      <c r="D97" s="316"/>
      <c r="E97" s="316"/>
      <c r="F97" s="316"/>
      <c r="G97" s="316"/>
      <c r="H97" s="316"/>
      <c r="I97" s="316"/>
      <c r="J97" s="316"/>
      <c r="K97" s="316"/>
      <c r="L97" s="316"/>
      <c r="M97" s="316"/>
      <c r="N97" s="316"/>
      <c r="O97" s="316"/>
      <c r="P97" s="316"/>
      <c r="Q97" s="316"/>
      <c r="R97" s="316"/>
      <c r="S97" s="316"/>
      <c r="T97" s="316"/>
      <c r="U97" s="316"/>
      <c r="V97" s="316"/>
      <c r="W97" s="316"/>
      <c r="X97" s="316"/>
      <c r="Y97" s="316"/>
      <c r="Z97" s="316"/>
      <c r="AA97" s="316"/>
      <c r="AB97" s="316"/>
      <c r="AC97" s="316"/>
      <c r="AD97" s="316"/>
      <c r="AE97" s="316"/>
      <c r="AF97" s="316"/>
      <c r="AG97" s="316"/>
      <c r="AH97" s="316"/>
      <c r="AI97" s="316"/>
      <c r="AJ97" s="316"/>
      <c r="AK97" s="316"/>
      <c r="AL97" s="316"/>
      <c r="AM97" s="316"/>
      <c r="AN97" s="316"/>
      <c r="AO97" s="316"/>
      <c r="AP97" s="316"/>
      <c r="AQ97" s="316"/>
      <c r="AR97" s="316"/>
      <c r="AS97" s="316"/>
      <c r="AT97" s="316"/>
      <c r="AU97" s="316"/>
      <c r="AV97" s="316"/>
      <c r="AW97" s="316"/>
      <c r="AX97" s="316"/>
      <c r="AY97" s="316"/>
      <c r="AZ97" s="316"/>
      <c r="BA97" s="316"/>
      <c r="BB97" s="316"/>
      <c r="BC97" s="316"/>
      <c r="BD97" s="316"/>
      <c r="BE97" s="316"/>
    </row>
    <row r="98" spans="3:57">
      <c r="C98" s="316"/>
      <c r="D98" s="316"/>
      <c r="E98" s="316"/>
      <c r="F98" s="316"/>
      <c r="G98" s="316"/>
      <c r="H98" s="316"/>
      <c r="I98" s="316"/>
      <c r="J98" s="316"/>
      <c r="K98" s="316"/>
      <c r="L98" s="316"/>
      <c r="M98" s="316"/>
      <c r="N98" s="316"/>
      <c r="O98" s="316"/>
      <c r="P98" s="316"/>
      <c r="Q98" s="316"/>
      <c r="R98" s="316"/>
      <c r="S98" s="316"/>
      <c r="T98" s="316"/>
      <c r="U98" s="316"/>
      <c r="V98" s="316"/>
      <c r="W98" s="316"/>
      <c r="X98" s="316"/>
      <c r="Y98" s="316"/>
      <c r="Z98" s="316"/>
      <c r="AA98" s="316"/>
      <c r="AB98" s="316"/>
      <c r="AC98" s="316"/>
      <c r="AD98" s="316"/>
      <c r="AE98" s="316"/>
      <c r="AF98" s="316"/>
      <c r="AG98" s="316"/>
      <c r="AH98" s="316"/>
      <c r="AI98" s="316"/>
      <c r="AJ98" s="316"/>
      <c r="AK98" s="316"/>
      <c r="AL98" s="316"/>
      <c r="AM98" s="316"/>
      <c r="AN98" s="316"/>
      <c r="AO98" s="316"/>
      <c r="AP98" s="316"/>
      <c r="AQ98" s="316"/>
      <c r="AR98" s="316"/>
      <c r="AS98" s="316"/>
      <c r="AT98" s="316"/>
      <c r="AU98" s="316"/>
      <c r="AV98" s="316"/>
      <c r="AW98" s="316"/>
      <c r="AX98" s="316"/>
      <c r="AY98" s="316"/>
      <c r="AZ98" s="316"/>
      <c r="BA98" s="316"/>
      <c r="BB98" s="316"/>
      <c r="BC98" s="316"/>
      <c r="BD98" s="316"/>
      <c r="BE98" s="316"/>
    </row>
    <row r="99" spans="3:57">
      <c r="C99" s="316"/>
      <c r="D99" s="316"/>
      <c r="E99" s="316"/>
      <c r="F99" s="316"/>
      <c r="G99" s="316"/>
      <c r="H99" s="316"/>
      <c r="I99" s="316"/>
      <c r="J99" s="316"/>
      <c r="K99" s="316"/>
      <c r="L99" s="316"/>
      <c r="M99" s="316"/>
      <c r="N99" s="316"/>
      <c r="O99" s="316"/>
      <c r="P99" s="316"/>
      <c r="Q99" s="316"/>
      <c r="R99" s="316"/>
      <c r="S99" s="316"/>
      <c r="T99" s="316"/>
      <c r="U99" s="316"/>
      <c r="V99" s="316"/>
      <c r="W99" s="316"/>
      <c r="X99" s="316"/>
      <c r="Y99" s="316"/>
      <c r="Z99" s="316"/>
      <c r="AA99" s="316"/>
      <c r="AB99" s="316"/>
      <c r="AC99" s="316"/>
      <c r="AD99" s="316"/>
      <c r="AE99" s="316"/>
      <c r="AF99" s="316"/>
      <c r="AG99" s="316"/>
      <c r="AH99" s="316"/>
      <c r="AI99" s="316"/>
      <c r="AJ99" s="316"/>
      <c r="AK99" s="316"/>
      <c r="AL99" s="316"/>
      <c r="AM99" s="316"/>
      <c r="AN99" s="316"/>
      <c r="AO99" s="316"/>
      <c r="AP99" s="316"/>
      <c r="AQ99" s="316"/>
      <c r="AR99" s="316"/>
      <c r="AS99" s="316"/>
      <c r="AT99" s="316"/>
      <c r="AU99" s="316"/>
      <c r="AV99" s="316"/>
      <c r="AW99" s="316"/>
      <c r="AX99" s="316"/>
      <c r="AY99" s="316"/>
      <c r="AZ99" s="316"/>
      <c r="BA99" s="316"/>
      <c r="BB99" s="316"/>
      <c r="BC99" s="316"/>
      <c r="BD99" s="316"/>
      <c r="BE99" s="316"/>
    </row>
    <row r="100" spans="3:57">
      <c r="C100" s="316"/>
      <c r="D100" s="316"/>
      <c r="E100" s="316"/>
      <c r="F100" s="316"/>
      <c r="G100" s="316"/>
      <c r="H100" s="316"/>
      <c r="I100" s="316"/>
      <c r="J100" s="316"/>
      <c r="K100" s="316"/>
      <c r="L100" s="316"/>
      <c r="M100" s="316"/>
      <c r="N100" s="316"/>
      <c r="O100" s="316"/>
      <c r="P100" s="316"/>
      <c r="Q100" s="316"/>
      <c r="R100" s="316"/>
      <c r="S100" s="316"/>
      <c r="T100" s="316"/>
      <c r="U100" s="316"/>
      <c r="V100" s="316"/>
      <c r="W100" s="316"/>
      <c r="X100" s="316"/>
      <c r="Y100" s="316"/>
      <c r="Z100" s="316"/>
      <c r="AA100" s="316"/>
      <c r="AB100" s="316"/>
      <c r="AC100" s="316"/>
      <c r="AD100" s="316"/>
      <c r="AE100" s="316"/>
      <c r="AF100" s="316"/>
      <c r="AG100" s="316"/>
      <c r="AH100" s="316"/>
      <c r="AI100" s="316"/>
      <c r="AJ100" s="316"/>
      <c r="AK100" s="316"/>
      <c r="AL100" s="316"/>
      <c r="AM100" s="316"/>
      <c r="AN100" s="316"/>
      <c r="AO100" s="316"/>
      <c r="AP100" s="316"/>
      <c r="AQ100" s="316"/>
      <c r="AR100" s="316"/>
      <c r="AS100" s="316"/>
      <c r="AT100" s="316"/>
      <c r="AU100" s="316"/>
      <c r="AV100" s="316"/>
      <c r="AW100" s="316"/>
      <c r="AX100" s="316"/>
      <c r="AY100" s="316"/>
      <c r="AZ100" s="316"/>
      <c r="BA100" s="316"/>
      <c r="BB100" s="316"/>
      <c r="BC100" s="316"/>
      <c r="BD100" s="316"/>
      <c r="BE100" s="316"/>
    </row>
    <row r="101" spans="3:57">
      <c r="C101" s="316"/>
      <c r="D101" s="316"/>
      <c r="E101" s="316"/>
      <c r="F101" s="316"/>
      <c r="G101" s="316"/>
      <c r="H101" s="316"/>
      <c r="I101" s="316"/>
      <c r="J101" s="316"/>
      <c r="K101" s="316"/>
      <c r="L101" s="316"/>
      <c r="M101" s="316"/>
      <c r="N101" s="316"/>
      <c r="O101" s="316"/>
      <c r="P101" s="316"/>
      <c r="Q101" s="316"/>
      <c r="R101" s="316"/>
      <c r="S101" s="316"/>
      <c r="T101" s="316"/>
      <c r="U101" s="316"/>
      <c r="V101" s="316"/>
      <c r="W101" s="316"/>
      <c r="X101" s="316"/>
      <c r="Y101" s="316"/>
      <c r="Z101" s="316"/>
      <c r="AA101" s="316"/>
      <c r="AB101" s="316"/>
      <c r="AC101" s="316"/>
      <c r="AD101" s="316"/>
      <c r="AE101" s="316"/>
      <c r="AF101" s="316"/>
      <c r="AG101" s="316"/>
      <c r="AH101" s="316"/>
      <c r="AI101" s="316"/>
      <c r="AJ101" s="316"/>
      <c r="AK101" s="316"/>
      <c r="AL101" s="316"/>
      <c r="AM101" s="316"/>
      <c r="AN101" s="316"/>
      <c r="AO101" s="316"/>
      <c r="AP101" s="316"/>
      <c r="AQ101" s="316"/>
      <c r="AR101" s="316"/>
      <c r="AS101" s="316"/>
      <c r="AT101" s="316"/>
      <c r="AU101" s="316"/>
      <c r="AV101" s="316"/>
      <c r="AW101" s="316"/>
      <c r="AX101" s="316"/>
      <c r="AY101" s="316"/>
      <c r="AZ101" s="316"/>
      <c r="BA101" s="316"/>
      <c r="BB101" s="316"/>
      <c r="BC101" s="316"/>
      <c r="BD101" s="316"/>
      <c r="BE101" s="316"/>
    </row>
    <row r="102" spans="3:57">
      <c r="C102" s="316"/>
      <c r="D102" s="316"/>
      <c r="E102" s="316"/>
      <c r="F102" s="316"/>
      <c r="G102" s="316"/>
      <c r="H102" s="316"/>
      <c r="I102" s="316"/>
      <c r="J102" s="316"/>
      <c r="K102" s="316"/>
      <c r="L102" s="316"/>
      <c r="M102" s="316"/>
      <c r="N102" s="316"/>
      <c r="O102" s="316"/>
      <c r="P102" s="316"/>
      <c r="Q102" s="316"/>
      <c r="R102" s="316"/>
      <c r="S102" s="316"/>
      <c r="T102" s="316"/>
      <c r="U102" s="316"/>
      <c r="V102" s="316"/>
      <c r="W102" s="316"/>
      <c r="X102" s="316"/>
      <c r="Y102" s="316"/>
      <c r="Z102" s="316"/>
      <c r="AA102" s="316"/>
      <c r="AB102" s="316"/>
      <c r="AC102" s="316"/>
      <c r="AD102" s="316"/>
      <c r="AE102" s="316"/>
      <c r="AF102" s="316"/>
      <c r="AG102" s="316"/>
      <c r="AH102" s="316"/>
      <c r="AI102" s="316"/>
      <c r="AJ102" s="316"/>
      <c r="AK102" s="316"/>
      <c r="AL102" s="316"/>
      <c r="AM102" s="316"/>
      <c r="AN102" s="316"/>
      <c r="AO102" s="316"/>
      <c r="AP102" s="316"/>
      <c r="AQ102" s="316"/>
      <c r="AR102" s="316"/>
      <c r="AS102" s="316"/>
      <c r="AT102" s="316"/>
      <c r="AU102" s="316"/>
      <c r="AV102" s="316"/>
      <c r="AW102" s="316"/>
      <c r="AX102" s="316"/>
      <c r="AY102" s="316"/>
      <c r="AZ102" s="316"/>
      <c r="BA102" s="316"/>
      <c r="BB102" s="316"/>
      <c r="BC102" s="316"/>
      <c r="BD102" s="316"/>
      <c r="BE102" s="316"/>
    </row>
    <row r="103" spans="3:57">
      <c r="C103" s="316"/>
      <c r="D103" s="316"/>
      <c r="E103" s="316"/>
      <c r="F103" s="316"/>
      <c r="G103" s="316"/>
      <c r="H103" s="316"/>
      <c r="I103" s="316"/>
      <c r="J103" s="316"/>
      <c r="K103" s="316"/>
      <c r="L103" s="316"/>
      <c r="M103" s="316"/>
      <c r="N103" s="316"/>
      <c r="O103" s="316"/>
      <c r="P103" s="316"/>
      <c r="Q103" s="316"/>
      <c r="R103" s="316"/>
      <c r="S103" s="316"/>
      <c r="T103" s="316"/>
      <c r="U103" s="316"/>
      <c r="V103" s="316"/>
      <c r="W103" s="316"/>
      <c r="X103" s="316"/>
      <c r="Y103" s="316"/>
      <c r="Z103" s="316"/>
      <c r="AA103" s="316"/>
      <c r="AB103" s="316"/>
      <c r="AC103" s="316"/>
      <c r="AD103" s="316"/>
      <c r="AE103" s="316"/>
      <c r="AF103" s="316"/>
      <c r="AG103" s="316"/>
      <c r="AH103" s="316"/>
      <c r="AI103" s="316"/>
      <c r="AJ103" s="316"/>
      <c r="AK103" s="316"/>
      <c r="AL103" s="316"/>
      <c r="AM103" s="316"/>
      <c r="AN103" s="316"/>
      <c r="AO103" s="316"/>
      <c r="AP103" s="316"/>
      <c r="AQ103" s="316"/>
      <c r="AR103" s="316"/>
      <c r="AS103" s="316"/>
      <c r="AT103" s="316"/>
      <c r="AU103" s="316"/>
      <c r="AV103" s="316"/>
      <c r="AW103" s="316"/>
      <c r="AX103" s="316"/>
      <c r="AY103" s="316"/>
      <c r="AZ103" s="316"/>
      <c r="BA103" s="316"/>
      <c r="BB103" s="316"/>
      <c r="BC103" s="316"/>
      <c r="BD103" s="316"/>
      <c r="BE103" s="316"/>
    </row>
    <row r="104" spans="3:57">
      <c r="C104" s="316"/>
      <c r="D104" s="316"/>
      <c r="E104" s="316"/>
      <c r="F104" s="316"/>
      <c r="G104" s="316"/>
      <c r="H104" s="316"/>
      <c r="I104" s="316"/>
      <c r="J104" s="316"/>
      <c r="K104" s="316"/>
      <c r="L104" s="316"/>
      <c r="M104" s="316"/>
      <c r="N104" s="316"/>
      <c r="O104" s="316"/>
      <c r="P104" s="316"/>
      <c r="Q104" s="316"/>
      <c r="R104" s="316"/>
      <c r="S104" s="316"/>
      <c r="T104" s="316"/>
      <c r="U104" s="316"/>
      <c r="V104" s="316"/>
      <c r="W104" s="316"/>
      <c r="X104" s="316"/>
      <c r="Y104" s="316"/>
      <c r="Z104" s="316"/>
      <c r="AA104" s="316"/>
      <c r="AB104" s="316"/>
      <c r="AC104" s="316"/>
      <c r="AD104" s="316"/>
      <c r="AE104" s="316"/>
      <c r="AF104" s="316"/>
      <c r="AG104" s="316"/>
      <c r="AH104" s="316"/>
      <c r="AI104" s="316"/>
      <c r="AJ104" s="316"/>
      <c r="AK104" s="316"/>
      <c r="AL104" s="316"/>
      <c r="AM104" s="316"/>
      <c r="AN104" s="316"/>
      <c r="AO104" s="316"/>
      <c r="AP104" s="316"/>
      <c r="AQ104" s="316"/>
      <c r="AR104" s="316"/>
      <c r="AS104" s="316"/>
      <c r="AT104" s="316"/>
      <c r="AU104" s="316"/>
      <c r="AV104" s="316"/>
      <c r="AW104" s="316"/>
      <c r="AX104" s="316"/>
      <c r="AY104" s="316"/>
      <c r="AZ104" s="316"/>
      <c r="BA104" s="316"/>
      <c r="BB104" s="316"/>
      <c r="BC104" s="316"/>
      <c r="BD104" s="316"/>
      <c r="BE104" s="316"/>
    </row>
    <row r="105" spans="3:57">
      <c r="C105" s="316"/>
      <c r="D105" s="316"/>
      <c r="E105" s="316"/>
      <c r="F105" s="316"/>
      <c r="G105" s="316"/>
      <c r="H105" s="316"/>
      <c r="I105" s="316"/>
      <c r="J105" s="316"/>
      <c r="K105" s="316"/>
      <c r="L105" s="316"/>
      <c r="M105" s="316"/>
      <c r="N105" s="316"/>
      <c r="O105" s="316"/>
      <c r="P105" s="316"/>
      <c r="Q105" s="316"/>
      <c r="R105" s="316"/>
      <c r="S105" s="316"/>
      <c r="T105" s="316"/>
      <c r="U105" s="316"/>
      <c r="V105" s="316"/>
      <c r="W105" s="316"/>
      <c r="X105" s="316"/>
      <c r="Y105" s="316"/>
      <c r="Z105" s="316"/>
      <c r="AA105" s="316"/>
      <c r="AB105" s="316"/>
      <c r="AC105" s="316"/>
      <c r="AD105" s="316"/>
      <c r="AE105" s="316"/>
      <c r="AF105" s="316"/>
      <c r="AG105" s="316"/>
      <c r="AH105" s="316"/>
      <c r="AI105" s="316"/>
      <c r="AJ105" s="316"/>
      <c r="AK105" s="316"/>
      <c r="AL105" s="316"/>
      <c r="AM105" s="316"/>
      <c r="AN105" s="316"/>
      <c r="AO105" s="316"/>
      <c r="AP105" s="316"/>
      <c r="AQ105" s="316"/>
      <c r="AR105" s="316"/>
      <c r="AS105" s="316"/>
      <c r="AT105" s="316"/>
      <c r="AU105" s="316"/>
      <c r="AV105" s="316"/>
      <c r="AW105" s="316"/>
      <c r="AX105" s="316"/>
      <c r="AY105" s="316"/>
      <c r="AZ105" s="316"/>
      <c r="BA105" s="316"/>
      <c r="BB105" s="316"/>
      <c r="BC105" s="316"/>
      <c r="BD105" s="316"/>
      <c r="BE105" s="316"/>
    </row>
    <row r="106" spans="3:57">
      <c r="C106" s="316"/>
      <c r="D106" s="316"/>
      <c r="E106" s="316"/>
      <c r="F106" s="316"/>
      <c r="G106" s="316"/>
      <c r="H106" s="316"/>
      <c r="I106" s="316"/>
      <c r="J106" s="316"/>
      <c r="K106" s="316"/>
      <c r="L106" s="316"/>
      <c r="M106" s="316"/>
      <c r="N106" s="316"/>
      <c r="O106" s="316"/>
      <c r="P106" s="316"/>
      <c r="Q106" s="316"/>
      <c r="R106" s="316"/>
      <c r="S106" s="316"/>
      <c r="T106" s="316"/>
      <c r="U106" s="316"/>
      <c r="V106" s="316"/>
      <c r="W106" s="316"/>
      <c r="X106" s="316"/>
      <c r="Y106" s="316"/>
      <c r="Z106" s="316"/>
      <c r="AA106" s="316"/>
      <c r="AB106" s="316"/>
      <c r="AC106" s="316"/>
      <c r="AD106" s="316"/>
      <c r="AE106" s="316"/>
      <c r="AF106" s="316"/>
      <c r="AG106" s="316"/>
      <c r="AH106" s="316"/>
      <c r="AI106" s="316"/>
      <c r="AJ106" s="316"/>
      <c r="AK106" s="316"/>
      <c r="AL106" s="316"/>
      <c r="AM106" s="316"/>
      <c r="AN106" s="316"/>
      <c r="AO106" s="316"/>
      <c r="AP106" s="316"/>
      <c r="AQ106" s="316"/>
      <c r="AR106" s="316"/>
      <c r="AS106" s="316"/>
      <c r="AT106" s="316"/>
      <c r="AU106" s="316"/>
      <c r="AV106" s="316"/>
      <c r="AW106" s="316"/>
      <c r="AX106" s="316"/>
      <c r="AY106" s="316"/>
      <c r="AZ106" s="316"/>
      <c r="BA106" s="316"/>
      <c r="BB106" s="316"/>
      <c r="BC106" s="316"/>
      <c r="BD106" s="316"/>
      <c r="BE106" s="316"/>
    </row>
    <row r="107" spans="3:57">
      <c r="C107" s="316"/>
      <c r="D107" s="316"/>
      <c r="E107" s="316"/>
      <c r="F107" s="316"/>
      <c r="G107" s="316"/>
      <c r="H107" s="316"/>
      <c r="I107" s="316"/>
      <c r="J107" s="316"/>
      <c r="K107" s="316"/>
      <c r="L107" s="316"/>
      <c r="M107" s="316"/>
      <c r="N107" s="316"/>
      <c r="O107" s="316"/>
      <c r="P107" s="316"/>
      <c r="Q107" s="316"/>
      <c r="R107" s="316"/>
      <c r="S107" s="316"/>
      <c r="T107" s="316"/>
      <c r="U107" s="316"/>
      <c r="V107" s="316"/>
      <c r="W107" s="316"/>
      <c r="X107" s="316"/>
      <c r="Y107" s="316"/>
      <c r="Z107" s="316"/>
      <c r="AA107" s="316"/>
      <c r="AB107" s="316"/>
      <c r="AC107" s="316"/>
      <c r="AD107" s="316"/>
      <c r="AE107" s="316"/>
      <c r="AF107" s="316"/>
      <c r="AG107" s="316"/>
      <c r="AH107" s="316"/>
      <c r="AI107" s="316"/>
      <c r="AJ107" s="316"/>
      <c r="AK107" s="316"/>
      <c r="AL107" s="316"/>
      <c r="AM107" s="316"/>
      <c r="AN107" s="316"/>
      <c r="AO107" s="316"/>
      <c r="AP107" s="316"/>
      <c r="AQ107" s="316"/>
      <c r="AR107" s="316"/>
      <c r="AS107" s="316"/>
      <c r="AT107" s="316"/>
      <c r="AU107" s="316"/>
      <c r="AV107" s="316"/>
      <c r="AW107" s="316"/>
      <c r="AX107" s="316"/>
      <c r="AY107" s="316"/>
      <c r="AZ107" s="316"/>
      <c r="BA107" s="316"/>
      <c r="BB107" s="316"/>
      <c r="BC107" s="316"/>
      <c r="BD107" s="316"/>
      <c r="BE107" s="316"/>
    </row>
    <row r="108" spans="3:57">
      <c r="C108" s="316"/>
      <c r="D108" s="316"/>
      <c r="E108" s="316"/>
      <c r="F108" s="316"/>
      <c r="G108" s="316"/>
      <c r="H108" s="316"/>
      <c r="I108" s="316"/>
      <c r="J108" s="316"/>
      <c r="K108" s="316"/>
      <c r="L108" s="316"/>
      <c r="M108" s="316"/>
      <c r="N108" s="316"/>
      <c r="O108" s="316"/>
      <c r="P108" s="316"/>
      <c r="Q108" s="316"/>
      <c r="R108" s="316"/>
      <c r="S108" s="316"/>
      <c r="T108" s="316"/>
      <c r="U108" s="316"/>
      <c r="V108" s="316"/>
      <c r="W108" s="316"/>
      <c r="X108" s="316"/>
      <c r="Y108" s="316"/>
      <c r="Z108" s="316"/>
      <c r="AA108" s="316"/>
      <c r="AB108" s="316"/>
      <c r="AC108" s="316"/>
      <c r="AD108" s="316"/>
      <c r="AE108" s="316"/>
      <c r="AF108" s="316"/>
      <c r="AG108" s="316"/>
      <c r="AH108" s="316"/>
      <c r="AI108" s="316"/>
      <c r="AJ108" s="316"/>
      <c r="AK108" s="316"/>
      <c r="AL108" s="316"/>
      <c r="AM108" s="316"/>
      <c r="AN108" s="316"/>
      <c r="AO108" s="316"/>
      <c r="AP108" s="316"/>
      <c r="AQ108" s="316"/>
      <c r="AR108" s="316"/>
      <c r="AS108" s="316"/>
      <c r="AT108" s="316"/>
      <c r="AU108" s="316"/>
      <c r="AV108" s="316"/>
      <c r="AW108" s="316"/>
      <c r="AX108" s="316"/>
      <c r="AY108" s="316"/>
      <c r="AZ108" s="316"/>
      <c r="BA108" s="316"/>
      <c r="BB108" s="316"/>
      <c r="BC108" s="316"/>
      <c r="BD108" s="316"/>
      <c r="BE108" s="316"/>
    </row>
    <row r="109" spans="3:57">
      <c r="C109" s="316"/>
      <c r="D109" s="316"/>
      <c r="E109" s="316"/>
      <c r="F109" s="316"/>
      <c r="G109" s="316"/>
      <c r="H109" s="316"/>
      <c r="I109" s="316"/>
      <c r="J109" s="316"/>
      <c r="K109" s="316"/>
      <c r="L109" s="316"/>
      <c r="M109" s="316"/>
      <c r="N109" s="316"/>
      <c r="O109" s="316"/>
      <c r="P109" s="316"/>
      <c r="Q109" s="316"/>
      <c r="R109" s="316"/>
      <c r="S109" s="316"/>
      <c r="T109" s="316"/>
      <c r="U109" s="316"/>
      <c r="V109" s="316"/>
      <c r="W109" s="316"/>
      <c r="X109" s="316"/>
      <c r="Y109" s="316"/>
      <c r="Z109" s="316"/>
      <c r="AA109" s="316"/>
      <c r="AB109" s="316"/>
      <c r="AC109" s="316"/>
      <c r="AD109" s="316"/>
      <c r="AE109" s="316"/>
      <c r="AF109" s="316"/>
      <c r="AG109" s="316"/>
      <c r="AH109" s="316"/>
      <c r="AI109" s="316"/>
      <c r="AJ109" s="316"/>
      <c r="AK109" s="316"/>
      <c r="AL109" s="316"/>
      <c r="AM109" s="316"/>
      <c r="AN109" s="316"/>
      <c r="AO109" s="316"/>
      <c r="AP109" s="316"/>
      <c r="AQ109" s="316"/>
      <c r="AR109" s="316"/>
      <c r="AS109" s="316"/>
      <c r="AT109" s="316"/>
      <c r="AU109" s="316"/>
      <c r="AV109" s="316"/>
      <c r="AW109" s="316"/>
      <c r="AX109" s="316"/>
      <c r="AY109" s="316"/>
      <c r="AZ109" s="316"/>
      <c r="BA109" s="316"/>
      <c r="BB109" s="316"/>
      <c r="BC109" s="316"/>
      <c r="BD109" s="316"/>
      <c r="BE109" s="316"/>
    </row>
    <row r="110" spans="3:57">
      <c r="C110" s="316"/>
      <c r="D110" s="316"/>
      <c r="E110" s="316"/>
      <c r="F110" s="316"/>
      <c r="G110" s="316"/>
      <c r="H110" s="316"/>
      <c r="I110" s="316"/>
      <c r="J110" s="316"/>
      <c r="K110" s="316"/>
      <c r="L110" s="316"/>
      <c r="M110" s="316"/>
      <c r="N110" s="316"/>
      <c r="O110" s="316"/>
      <c r="P110" s="316"/>
      <c r="Q110" s="316"/>
      <c r="R110" s="316"/>
      <c r="S110" s="316"/>
      <c r="T110" s="316"/>
      <c r="U110" s="316"/>
      <c r="V110" s="316"/>
      <c r="W110" s="316"/>
      <c r="X110" s="316"/>
      <c r="Y110" s="316"/>
      <c r="Z110" s="316"/>
      <c r="AA110" s="316"/>
      <c r="AB110" s="316"/>
      <c r="AC110" s="316"/>
      <c r="AD110" s="316"/>
      <c r="AE110" s="316"/>
      <c r="AF110" s="316"/>
      <c r="AG110" s="316"/>
      <c r="AH110" s="316"/>
      <c r="AI110" s="316"/>
      <c r="AJ110" s="316"/>
      <c r="AK110" s="316"/>
      <c r="AL110" s="316"/>
      <c r="AM110" s="316"/>
      <c r="AN110" s="316"/>
      <c r="AO110" s="316"/>
      <c r="AP110" s="316"/>
      <c r="AQ110" s="316"/>
      <c r="AR110" s="316"/>
      <c r="AS110" s="316"/>
      <c r="AT110" s="316"/>
      <c r="AU110" s="316"/>
      <c r="AV110" s="316"/>
      <c r="AW110" s="316"/>
      <c r="AX110" s="316"/>
      <c r="AY110" s="316"/>
      <c r="AZ110" s="316"/>
      <c r="BA110" s="316"/>
      <c r="BB110" s="316"/>
      <c r="BC110" s="316"/>
      <c r="BD110" s="316"/>
      <c r="BE110" s="316"/>
    </row>
    <row r="111" spans="3:57">
      <c r="C111" s="316"/>
      <c r="D111" s="316"/>
      <c r="E111" s="316"/>
      <c r="F111" s="316"/>
      <c r="G111" s="316"/>
      <c r="H111" s="316"/>
      <c r="I111" s="316"/>
      <c r="J111" s="316"/>
      <c r="K111" s="316"/>
      <c r="L111" s="316"/>
      <c r="M111" s="316"/>
      <c r="N111" s="316"/>
      <c r="O111" s="316"/>
      <c r="P111" s="316"/>
      <c r="Q111" s="316"/>
      <c r="R111" s="316"/>
      <c r="S111" s="316"/>
      <c r="T111" s="316"/>
      <c r="U111" s="316"/>
      <c r="V111" s="316"/>
      <c r="W111" s="316"/>
      <c r="X111" s="316"/>
      <c r="Y111" s="316"/>
      <c r="Z111" s="316"/>
      <c r="AA111" s="316"/>
      <c r="AB111" s="316"/>
      <c r="AC111" s="316"/>
      <c r="AD111" s="316"/>
      <c r="AE111" s="316"/>
      <c r="AF111" s="316"/>
      <c r="AG111" s="316"/>
      <c r="AH111" s="316"/>
      <c r="AI111" s="316"/>
      <c r="AJ111" s="316"/>
      <c r="AK111" s="316"/>
      <c r="AL111" s="316"/>
      <c r="AM111" s="316"/>
      <c r="AN111" s="316"/>
      <c r="AO111" s="316"/>
      <c r="AP111" s="316"/>
      <c r="AQ111" s="316"/>
      <c r="AR111" s="316"/>
      <c r="AS111" s="316"/>
      <c r="AT111" s="316"/>
      <c r="AU111" s="316"/>
      <c r="AV111" s="316"/>
      <c r="AW111" s="316"/>
      <c r="AX111" s="316"/>
      <c r="AY111" s="316"/>
      <c r="AZ111" s="316"/>
      <c r="BA111" s="316"/>
      <c r="BB111" s="316"/>
      <c r="BC111" s="316"/>
      <c r="BD111" s="316"/>
      <c r="BE111" s="316"/>
    </row>
    <row r="112" spans="3:57">
      <c r="C112" s="316"/>
      <c r="D112" s="316"/>
      <c r="E112" s="316"/>
      <c r="F112" s="316"/>
      <c r="G112" s="316"/>
      <c r="H112" s="316"/>
      <c r="I112" s="316"/>
      <c r="J112" s="316"/>
      <c r="K112" s="316"/>
      <c r="L112" s="316"/>
      <c r="M112" s="316"/>
      <c r="N112" s="316"/>
      <c r="O112" s="316"/>
      <c r="P112" s="316"/>
      <c r="Q112" s="316"/>
      <c r="R112" s="316"/>
      <c r="S112" s="316"/>
      <c r="T112" s="316"/>
      <c r="U112" s="316"/>
      <c r="V112" s="316"/>
      <c r="W112" s="316"/>
      <c r="X112" s="316"/>
      <c r="Y112" s="316"/>
      <c r="Z112" s="316"/>
      <c r="AA112" s="316"/>
      <c r="AB112" s="316"/>
      <c r="AC112" s="316"/>
      <c r="AD112" s="316"/>
      <c r="AE112" s="316"/>
      <c r="AF112" s="316"/>
      <c r="AG112" s="316"/>
      <c r="AH112" s="316"/>
      <c r="AI112" s="316"/>
      <c r="AJ112" s="316"/>
      <c r="AK112" s="316"/>
      <c r="AL112" s="316"/>
      <c r="AM112" s="316"/>
      <c r="AN112" s="316"/>
      <c r="AO112" s="316"/>
      <c r="AP112" s="316"/>
      <c r="AQ112" s="316"/>
      <c r="AR112" s="316"/>
      <c r="AS112" s="316"/>
      <c r="AT112" s="316"/>
      <c r="AU112" s="316"/>
      <c r="AV112" s="316"/>
      <c r="AW112" s="316"/>
      <c r="AX112" s="316"/>
      <c r="AY112" s="316"/>
      <c r="AZ112" s="316"/>
      <c r="BA112" s="316"/>
      <c r="BB112" s="316"/>
      <c r="BC112" s="316"/>
      <c r="BD112" s="316"/>
      <c r="BE112" s="316"/>
    </row>
    <row r="113" spans="3:57">
      <c r="C113" s="316"/>
      <c r="D113" s="316"/>
      <c r="E113" s="316"/>
      <c r="F113" s="316"/>
      <c r="G113" s="316"/>
      <c r="H113" s="316"/>
      <c r="I113" s="316"/>
      <c r="J113" s="316"/>
      <c r="K113" s="316"/>
      <c r="L113" s="316"/>
      <c r="M113" s="316"/>
      <c r="N113" s="316"/>
      <c r="O113" s="316"/>
      <c r="P113" s="316"/>
      <c r="Q113" s="316"/>
      <c r="R113" s="316"/>
      <c r="S113" s="316"/>
      <c r="T113" s="316"/>
      <c r="U113" s="316"/>
      <c r="V113" s="316"/>
      <c r="W113" s="316"/>
      <c r="X113" s="316"/>
      <c r="Y113" s="316"/>
      <c r="Z113" s="316"/>
      <c r="AA113" s="316"/>
      <c r="AB113" s="316"/>
      <c r="AC113" s="316"/>
      <c r="AD113" s="316"/>
      <c r="AE113" s="316"/>
      <c r="AF113" s="316"/>
      <c r="AG113" s="316"/>
      <c r="AH113" s="316"/>
      <c r="AI113" s="316"/>
      <c r="AJ113" s="316"/>
      <c r="AK113" s="316"/>
      <c r="AL113" s="316"/>
      <c r="AM113" s="316"/>
      <c r="AN113" s="316"/>
      <c r="AO113" s="316"/>
      <c r="AP113" s="316"/>
      <c r="AQ113" s="316"/>
      <c r="AR113" s="316"/>
      <c r="AS113" s="316"/>
      <c r="AT113" s="316"/>
      <c r="AU113" s="316"/>
      <c r="AV113" s="316"/>
      <c r="AW113" s="316"/>
      <c r="AX113" s="316"/>
      <c r="AY113" s="316"/>
      <c r="AZ113" s="316"/>
      <c r="BA113" s="316"/>
      <c r="BB113" s="316"/>
      <c r="BC113" s="316"/>
      <c r="BD113" s="316"/>
      <c r="BE113" s="316"/>
    </row>
    <row r="114" spans="3:57">
      <c r="C114" s="316"/>
      <c r="D114" s="316"/>
      <c r="E114" s="316"/>
      <c r="F114" s="316"/>
      <c r="G114" s="316"/>
      <c r="H114" s="316"/>
      <c r="I114" s="316"/>
      <c r="J114" s="316"/>
      <c r="K114" s="316"/>
      <c r="L114" s="316"/>
      <c r="M114" s="316"/>
      <c r="N114" s="316"/>
      <c r="O114" s="316"/>
      <c r="P114" s="316"/>
      <c r="Q114" s="316"/>
      <c r="R114" s="316"/>
      <c r="S114" s="316"/>
      <c r="T114" s="316"/>
      <c r="U114" s="316"/>
      <c r="V114" s="316"/>
      <c r="W114" s="316"/>
      <c r="X114" s="316"/>
      <c r="Y114" s="316"/>
      <c r="Z114" s="316"/>
      <c r="AA114" s="316"/>
      <c r="AB114" s="316"/>
      <c r="AC114" s="316"/>
      <c r="AD114" s="316"/>
      <c r="AE114" s="316"/>
      <c r="AF114" s="316"/>
      <c r="AG114" s="316"/>
      <c r="AH114" s="316"/>
      <c r="AI114" s="316"/>
      <c r="AJ114" s="316"/>
      <c r="AK114" s="316"/>
      <c r="AL114" s="316"/>
      <c r="AM114" s="316"/>
      <c r="AN114" s="316"/>
      <c r="AO114" s="316"/>
      <c r="AP114" s="316"/>
      <c r="AQ114" s="316"/>
      <c r="AR114" s="316"/>
      <c r="AS114" s="316"/>
      <c r="AT114" s="316"/>
      <c r="AU114" s="316"/>
      <c r="AV114" s="316"/>
      <c r="AW114" s="316"/>
      <c r="AX114" s="316"/>
      <c r="AY114" s="316"/>
      <c r="AZ114" s="316"/>
      <c r="BA114" s="316"/>
      <c r="BB114" s="316"/>
      <c r="BC114" s="316"/>
      <c r="BD114" s="316"/>
      <c r="BE114" s="316"/>
    </row>
    <row r="115" spans="3:57">
      <c r="C115" s="316"/>
      <c r="D115" s="316"/>
      <c r="E115" s="316"/>
      <c r="F115" s="316"/>
      <c r="G115" s="316"/>
      <c r="H115" s="316"/>
      <c r="I115" s="316"/>
      <c r="J115" s="316"/>
      <c r="K115" s="316"/>
      <c r="L115" s="316"/>
      <c r="M115" s="316"/>
      <c r="N115" s="316"/>
      <c r="O115" s="316"/>
      <c r="P115" s="316"/>
      <c r="Q115" s="316"/>
      <c r="R115" s="316"/>
      <c r="S115" s="316"/>
      <c r="T115" s="316"/>
      <c r="U115" s="316"/>
      <c r="V115" s="316"/>
      <c r="W115" s="316"/>
      <c r="X115" s="316"/>
      <c r="Y115" s="316"/>
      <c r="Z115" s="316"/>
      <c r="AA115" s="316"/>
      <c r="AB115" s="316"/>
      <c r="AC115" s="316"/>
      <c r="AD115" s="316"/>
      <c r="AE115" s="316"/>
      <c r="AF115" s="316"/>
      <c r="AG115" s="316"/>
      <c r="AH115" s="316"/>
      <c r="AI115" s="316"/>
      <c r="AJ115" s="316"/>
      <c r="AK115" s="316"/>
      <c r="AL115" s="316"/>
      <c r="AM115" s="316"/>
      <c r="AN115" s="316"/>
      <c r="AO115" s="316"/>
      <c r="AP115" s="316"/>
      <c r="AQ115" s="316"/>
      <c r="AR115" s="316"/>
      <c r="AS115" s="316"/>
      <c r="AT115" s="316"/>
      <c r="AU115" s="316"/>
      <c r="AV115" s="316"/>
      <c r="AW115" s="316"/>
      <c r="AX115" s="316"/>
      <c r="AY115" s="316"/>
      <c r="AZ115" s="316"/>
      <c r="BA115" s="316"/>
      <c r="BB115" s="316"/>
      <c r="BC115" s="316"/>
      <c r="BD115" s="316"/>
      <c r="BE115" s="316"/>
    </row>
    <row r="116" spans="3:57">
      <c r="C116" s="316"/>
      <c r="D116" s="316"/>
      <c r="E116" s="316"/>
      <c r="F116" s="316"/>
      <c r="G116" s="316"/>
      <c r="H116" s="316"/>
      <c r="I116" s="316"/>
      <c r="J116" s="316"/>
      <c r="K116" s="316"/>
      <c r="L116" s="316"/>
      <c r="M116" s="316"/>
      <c r="N116" s="316"/>
      <c r="O116" s="316"/>
      <c r="P116" s="316"/>
      <c r="Q116" s="316"/>
      <c r="R116" s="316"/>
      <c r="S116" s="316"/>
      <c r="T116" s="316"/>
      <c r="U116" s="316"/>
      <c r="V116" s="316"/>
      <c r="W116" s="316"/>
      <c r="X116" s="316"/>
      <c r="Y116" s="316"/>
      <c r="Z116" s="316"/>
      <c r="AA116" s="316"/>
      <c r="AB116" s="316"/>
      <c r="AC116" s="316"/>
      <c r="AD116" s="316"/>
      <c r="AE116" s="316"/>
      <c r="AF116" s="316"/>
      <c r="AG116" s="316"/>
      <c r="AH116" s="316"/>
      <c r="AI116" s="316"/>
      <c r="AJ116" s="316"/>
      <c r="AK116" s="316"/>
      <c r="AL116" s="316"/>
      <c r="AM116" s="316"/>
      <c r="AN116" s="316"/>
      <c r="AO116" s="316"/>
      <c r="AP116" s="316"/>
      <c r="AQ116" s="316"/>
      <c r="AR116" s="316"/>
      <c r="AS116" s="316"/>
      <c r="AT116" s="316"/>
      <c r="AU116" s="316"/>
      <c r="AV116" s="316"/>
      <c r="AW116" s="316"/>
      <c r="AX116" s="316"/>
      <c r="AY116" s="316"/>
      <c r="AZ116" s="316"/>
      <c r="BA116" s="316"/>
      <c r="BB116" s="316"/>
      <c r="BC116" s="316"/>
      <c r="BD116" s="316"/>
      <c r="BE116" s="316"/>
    </row>
    <row r="117" spans="3:57">
      <c r="C117" s="316"/>
      <c r="D117" s="316"/>
      <c r="E117" s="316"/>
      <c r="F117" s="316"/>
      <c r="G117" s="316"/>
      <c r="H117" s="316"/>
      <c r="I117" s="316"/>
      <c r="J117" s="316"/>
      <c r="K117" s="316"/>
      <c r="L117" s="316"/>
      <c r="M117" s="316"/>
      <c r="N117" s="316"/>
      <c r="O117" s="316"/>
      <c r="P117" s="316"/>
      <c r="Q117" s="316"/>
      <c r="R117" s="316"/>
      <c r="S117" s="316"/>
      <c r="T117" s="316"/>
      <c r="U117" s="316"/>
      <c r="V117" s="316"/>
      <c r="W117" s="316"/>
      <c r="X117" s="316"/>
      <c r="Y117" s="316"/>
      <c r="Z117" s="316"/>
      <c r="AA117" s="316"/>
      <c r="AB117" s="316"/>
      <c r="AC117" s="316"/>
      <c r="AD117" s="316"/>
      <c r="AE117" s="316"/>
      <c r="AF117" s="316"/>
      <c r="AG117" s="316"/>
      <c r="AH117" s="316"/>
      <c r="AI117" s="316"/>
      <c r="AJ117" s="316"/>
      <c r="AK117" s="316"/>
      <c r="AL117" s="316"/>
      <c r="AM117" s="316"/>
      <c r="AN117" s="316"/>
      <c r="AO117" s="316"/>
      <c r="AP117" s="316"/>
      <c r="AQ117" s="316"/>
      <c r="AR117" s="316"/>
      <c r="AS117" s="316"/>
      <c r="AT117" s="316"/>
      <c r="AU117" s="316"/>
      <c r="AV117" s="316"/>
      <c r="AW117" s="316"/>
      <c r="AX117" s="316"/>
      <c r="AY117" s="316"/>
      <c r="AZ117" s="316"/>
      <c r="BA117" s="316"/>
      <c r="BB117" s="316"/>
      <c r="BC117" s="316"/>
      <c r="BD117" s="316"/>
      <c r="BE117" s="316"/>
    </row>
    <row r="118" spans="3:57">
      <c r="C118" s="316"/>
      <c r="D118" s="316"/>
      <c r="E118" s="316"/>
      <c r="F118" s="316"/>
      <c r="G118" s="316"/>
      <c r="H118" s="316"/>
      <c r="I118" s="316"/>
      <c r="J118" s="316"/>
      <c r="K118" s="316"/>
      <c r="L118" s="316"/>
      <c r="M118" s="316"/>
      <c r="N118" s="316"/>
      <c r="O118" s="316"/>
      <c r="P118" s="316"/>
      <c r="Q118" s="316"/>
      <c r="R118" s="316"/>
      <c r="S118" s="316"/>
      <c r="T118" s="316"/>
      <c r="U118" s="316"/>
      <c r="V118" s="316"/>
      <c r="W118" s="316"/>
      <c r="X118" s="316"/>
      <c r="Y118" s="316"/>
      <c r="Z118" s="316"/>
      <c r="AA118" s="316"/>
      <c r="AB118" s="316"/>
      <c r="AC118" s="316"/>
      <c r="AD118" s="316"/>
      <c r="AE118" s="316"/>
      <c r="AF118" s="316"/>
      <c r="AG118" s="316"/>
      <c r="AH118" s="316"/>
      <c r="AI118" s="316"/>
      <c r="AJ118" s="316"/>
      <c r="AK118" s="316"/>
      <c r="AL118" s="316"/>
      <c r="AM118" s="316"/>
      <c r="AN118" s="316"/>
      <c r="AO118" s="316"/>
      <c r="AP118" s="316"/>
      <c r="AQ118" s="316"/>
      <c r="AR118" s="316"/>
      <c r="AS118" s="316"/>
      <c r="AT118" s="316"/>
      <c r="AU118" s="316"/>
      <c r="AV118" s="316"/>
      <c r="AW118" s="316"/>
      <c r="AX118" s="316"/>
      <c r="AY118" s="316"/>
      <c r="AZ118" s="316"/>
      <c r="BA118" s="316"/>
      <c r="BB118" s="316"/>
      <c r="BC118" s="316"/>
      <c r="BD118" s="316"/>
      <c r="BE118" s="316"/>
    </row>
    <row r="119" spans="3:57">
      <c r="C119" s="316"/>
      <c r="D119" s="316"/>
      <c r="E119" s="316"/>
      <c r="F119" s="316"/>
      <c r="G119" s="316"/>
      <c r="H119" s="316"/>
      <c r="I119" s="316"/>
      <c r="J119" s="316"/>
      <c r="K119" s="316"/>
      <c r="L119" s="316"/>
      <c r="M119" s="316"/>
      <c r="N119" s="316"/>
      <c r="O119" s="316"/>
      <c r="P119" s="316"/>
      <c r="Q119" s="316"/>
      <c r="R119" s="316"/>
      <c r="S119" s="316"/>
      <c r="T119" s="316"/>
      <c r="U119" s="316"/>
      <c r="V119" s="316"/>
      <c r="W119" s="316"/>
      <c r="X119" s="316"/>
      <c r="Y119" s="316"/>
      <c r="Z119" s="316"/>
      <c r="AA119" s="316"/>
      <c r="AB119" s="316"/>
      <c r="AC119" s="316"/>
      <c r="AD119" s="316"/>
      <c r="AE119" s="316"/>
      <c r="AF119" s="316"/>
      <c r="AG119" s="316"/>
      <c r="AH119" s="316"/>
      <c r="AI119" s="316"/>
      <c r="AJ119" s="316"/>
      <c r="AK119" s="316"/>
      <c r="AL119" s="316"/>
      <c r="AM119" s="316"/>
      <c r="AN119" s="316"/>
      <c r="AO119" s="316"/>
      <c r="AP119" s="316"/>
      <c r="AQ119" s="316"/>
      <c r="AR119" s="316"/>
      <c r="AS119" s="316"/>
      <c r="AT119" s="316"/>
      <c r="AU119" s="316"/>
      <c r="AV119" s="316"/>
      <c r="AW119" s="316"/>
      <c r="AX119" s="316"/>
      <c r="AY119" s="316"/>
      <c r="AZ119" s="316"/>
      <c r="BA119" s="316"/>
      <c r="BB119" s="316"/>
      <c r="BC119" s="316"/>
      <c r="BD119" s="316"/>
      <c r="BE119" s="316"/>
    </row>
    <row r="120" spans="3:57">
      <c r="C120" s="316"/>
      <c r="D120" s="316"/>
      <c r="E120" s="316"/>
      <c r="F120" s="316"/>
      <c r="G120" s="316"/>
      <c r="H120" s="316"/>
      <c r="I120" s="316"/>
      <c r="J120" s="316"/>
      <c r="K120" s="316"/>
      <c r="L120" s="316"/>
      <c r="M120" s="316"/>
      <c r="N120" s="316"/>
      <c r="O120" s="316"/>
      <c r="P120" s="316"/>
      <c r="Q120" s="316"/>
      <c r="R120" s="316"/>
      <c r="S120" s="316"/>
      <c r="T120" s="316"/>
      <c r="U120" s="316"/>
      <c r="V120" s="316"/>
      <c r="W120" s="316"/>
      <c r="X120" s="316"/>
      <c r="Y120" s="316"/>
      <c r="Z120" s="316"/>
      <c r="AA120" s="316"/>
      <c r="AB120" s="316"/>
      <c r="AC120" s="316"/>
      <c r="AD120" s="316"/>
      <c r="AE120" s="316"/>
      <c r="AF120" s="316"/>
      <c r="AG120" s="316"/>
      <c r="AH120" s="316"/>
      <c r="AI120" s="316"/>
      <c r="AJ120" s="316"/>
      <c r="AK120" s="316"/>
      <c r="AL120" s="316"/>
      <c r="AM120" s="316"/>
      <c r="AN120" s="316"/>
      <c r="AO120" s="316"/>
      <c r="AP120" s="316"/>
      <c r="AQ120" s="316"/>
      <c r="AR120" s="316"/>
      <c r="AS120" s="316"/>
      <c r="AT120" s="316"/>
      <c r="AU120" s="316"/>
      <c r="AV120" s="316"/>
      <c r="AW120" s="316"/>
      <c r="AX120" s="316"/>
      <c r="AY120" s="316"/>
      <c r="AZ120" s="316"/>
      <c r="BA120" s="316"/>
      <c r="BB120" s="316"/>
      <c r="BC120" s="316"/>
      <c r="BD120" s="316"/>
      <c r="BE120" s="316"/>
    </row>
    <row r="121" spans="3:57">
      <c r="C121" s="316"/>
      <c r="D121" s="316"/>
      <c r="E121" s="316"/>
      <c r="F121" s="316"/>
      <c r="G121" s="316"/>
      <c r="H121" s="316"/>
      <c r="I121" s="316"/>
      <c r="J121" s="316"/>
      <c r="K121" s="316"/>
      <c r="L121" s="316"/>
      <c r="M121" s="316"/>
      <c r="N121" s="316"/>
      <c r="O121" s="316"/>
      <c r="P121" s="316"/>
      <c r="Q121" s="316"/>
      <c r="R121" s="316"/>
      <c r="S121" s="316"/>
      <c r="T121" s="316"/>
      <c r="U121" s="316"/>
      <c r="V121" s="316"/>
      <c r="W121" s="316"/>
      <c r="X121" s="316"/>
      <c r="Y121" s="316"/>
      <c r="Z121" s="316"/>
      <c r="AA121" s="316"/>
      <c r="AB121" s="316"/>
      <c r="AC121" s="316"/>
      <c r="AD121" s="316"/>
      <c r="AE121" s="316"/>
      <c r="AF121" s="316"/>
      <c r="AG121" s="316"/>
      <c r="AH121" s="316"/>
      <c r="AI121" s="316"/>
      <c r="AJ121" s="316"/>
      <c r="AK121" s="316"/>
      <c r="AL121" s="316"/>
      <c r="AM121" s="316"/>
      <c r="AN121" s="316"/>
      <c r="AO121" s="316"/>
      <c r="AP121" s="316"/>
      <c r="AQ121" s="316"/>
      <c r="AR121" s="316"/>
      <c r="AS121" s="316"/>
      <c r="AT121" s="316"/>
      <c r="AU121" s="316"/>
      <c r="AV121" s="316"/>
      <c r="AW121" s="316"/>
      <c r="AX121" s="316"/>
      <c r="AY121" s="316"/>
      <c r="AZ121" s="316"/>
      <c r="BA121" s="316"/>
      <c r="BB121" s="316"/>
      <c r="BC121" s="316"/>
      <c r="BD121" s="316"/>
      <c r="BE121" s="316"/>
    </row>
    <row r="122" spans="3:57">
      <c r="C122" s="316"/>
      <c r="D122" s="316"/>
      <c r="E122" s="316"/>
      <c r="F122" s="316"/>
      <c r="G122" s="316"/>
      <c r="H122" s="316"/>
      <c r="I122" s="316"/>
      <c r="J122" s="316"/>
      <c r="K122" s="316"/>
      <c r="L122" s="316"/>
      <c r="M122" s="316"/>
      <c r="N122" s="316"/>
      <c r="O122" s="316"/>
      <c r="P122" s="316"/>
      <c r="Q122" s="316"/>
      <c r="R122" s="316"/>
      <c r="S122" s="316"/>
      <c r="T122" s="316"/>
      <c r="U122" s="316"/>
      <c r="V122" s="316"/>
      <c r="W122" s="316"/>
      <c r="X122" s="316"/>
      <c r="Y122" s="316"/>
      <c r="Z122" s="316"/>
      <c r="AA122" s="316"/>
      <c r="AB122" s="316"/>
      <c r="AC122" s="316"/>
      <c r="AD122" s="316"/>
      <c r="AE122" s="316"/>
      <c r="AF122" s="316"/>
      <c r="AG122" s="316"/>
      <c r="AH122" s="316"/>
      <c r="AI122" s="316"/>
      <c r="AJ122" s="316"/>
      <c r="AK122" s="316"/>
      <c r="AL122" s="316"/>
      <c r="AM122" s="316"/>
      <c r="AN122" s="316"/>
      <c r="AO122" s="316"/>
      <c r="AP122" s="316"/>
      <c r="AQ122" s="316"/>
      <c r="AR122" s="316"/>
      <c r="AS122" s="316"/>
      <c r="AT122" s="316"/>
      <c r="AU122" s="316"/>
      <c r="AV122" s="316"/>
      <c r="AW122" s="316"/>
      <c r="AX122" s="316"/>
      <c r="AY122" s="316"/>
      <c r="AZ122" s="316"/>
      <c r="BA122" s="316"/>
      <c r="BB122" s="316"/>
      <c r="BC122" s="316"/>
      <c r="BD122" s="316"/>
      <c r="BE122" s="316"/>
    </row>
    <row r="123" spans="3:57">
      <c r="C123" s="316"/>
      <c r="D123" s="316"/>
      <c r="E123" s="316"/>
      <c r="F123" s="316"/>
      <c r="G123" s="316"/>
      <c r="H123" s="316"/>
      <c r="I123" s="316"/>
      <c r="J123" s="316"/>
      <c r="K123" s="316"/>
      <c r="L123" s="316"/>
      <c r="M123" s="316"/>
      <c r="N123" s="316"/>
      <c r="O123" s="316"/>
      <c r="P123" s="316"/>
      <c r="Q123" s="316"/>
      <c r="R123" s="316"/>
      <c r="S123" s="316"/>
      <c r="T123" s="316"/>
      <c r="U123" s="316"/>
      <c r="V123" s="316"/>
      <c r="W123" s="316"/>
      <c r="X123" s="316"/>
      <c r="Y123" s="316"/>
      <c r="Z123" s="316"/>
      <c r="AA123" s="316"/>
      <c r="AB123" s="316"/>
      <c r="AC123" s="316"/>
      <c r="AD123" s="316"/>
      <c r="AE123" s="316"/>
      <c r="AF123" s="316"/>
      <c r="AG123" s="316"/>
      <c r="AH123" s="316"/>
      <c r="AI123" s="316"/>
      <c r="AJ123" s="316"/>
      <c r="AK123" s="316"/>
      <c r="AL123" s="316"/>
      <c r="AM123" s="316"/>
      <c r="AN123" s="316"/>
      <c r="AO123" s="316"/>
      <c r="AP123" s="316"/>
      <c r="AQ123" s="316"/>
      <c r="AR123" s="316"/>
      <c r="AS123" s="316"/>
      <c r="AT123" s="316"/>
      <c r="AU123" s="316"/>
      <c r="AV123" s="316"/>
      <c r="AW123" s="316"/>
      <c r="AX123" s="316"/>
      <c r="AY123" s="316"/>
      <c r="AZ123" s="316"/>
      <c r="BA123" s="316"/>
      <c r="BB123" s="316"/>
      <c r="BC123" s="316"/>
      <c r="BD123" s="316"/>
      <c r="BE123" s="316"/>
    </row>
    <row r="124" spans="3:57">
      <c r="C124" s="316"/>
      <c r="D124" s="316"/>
      <c r="E124" s="316"/>
      <c r="F124" s="316"/>
      <c r="G124" s="316"/>
      <c r="H124" s="316"/>
      <c r="I124" s="316"/>
      <c r="J124" s="316"/>
      <c r="K124" s="316"/>
      <c r="L124" s="316"/>
      <c r="M124" s="316"/>
      <c r="N124" s="316"/>
      <c r="O124" s="316"/>
      <c r="P124" s="316"/>
      <c r="Q124" s="316"/>
      <c r="R124" s="316"/>
      <c r="S124" s="316"/>
      <c r="T124" s="316"/>
      <c r="U124" s="316"/>
      <c r="V124" s="316"/>
      <c r="W124" s="316"/>
      <c r="X124" s="316"/>
      <c r="Y124" s="316"/>
      <c r="Z124" s="316"/>
      <c r="AA124" s="316"/>
      <c r="AB124" s="316"/>
      <c r="AC124" s="316"/>
      <c r="AD124" s="316"/>
      <c r="AE124" s="316"/>
      <c r="AF124" s="316"/>
      <c r="AG124" s="316"/>
      <c r="AH124" s="316"/>
      <c r="AI124" s="316"/>
      <c r="AJ124" s="316"/>
      <c r="AK124" s="316"/>
      <c r="AL124" s="316"/>
      <c r="AM124" s="316"/>
      <c r="AN124" s="316"/>
      <c r="AO124" s="316"/>
      <c r="AP124" s="316"/>
      <c r="AQ124" s="316"/>
      <c r="AR124" s="316"/>
      <c r="AS124" s="316"/>
      <c r="AT124" s="316"/>
      <c r="AU124" s="316"/>
      <c r="AV124" s="316"/>
      <c r="AW124" s="316"/>
      <c r="AX124" s="316"/>
      <c r="AY124" s="316"/>
      <c r="AZ124" s="316"/>
      <c r="BA124" s="316"/>
      <c r="BB124" s="316"/>
      <c r="BC124" s="316"/>
      <c r="BD124" s="316"/>
      <c r="BE124" s="316"/>
    </row>
    <row r="125" spans="3:57">
      <c r="C125" s="316"/>
      <c r="D125" s="316"/>
      <c r="E125" s="316"/>
      <c r="F125" s="316"/>
      <c r="G125" s="316"/>
      <c r="H125" s="316"/>
      <c r="I125" s="316"/>
      <c r="J125" s="316"/>
      <c r="K125" s="316"/>
      <c r="L125" s="316"/>
      <c r="M125" s="316"/>
      <c r="N125" s="316"/>
      <c r="O125" s="316"/>
      <c r="P125" s="316"/>
      <c r="Q125" s="316"/>
      <c r="R125" s="316"/>
      <c r="S125" s="316"/>
      <c r="T125" s="316"/>
      <c r="U125" s="316"/>
      <c r="V125" s="316"/>
      <c r="W125" s="316"/>
      <c r="X125" s="316"/>
      <c r="Y125" s="316"/>
      <c r="Z125" s="316"/>
      <c r="AA125" s="316"/>
      <c r="AB125" s="316"/>
      <c r="AC125" s="316"/>
      <c r="AD125" s="316"/>
      <c r="AE125" s="316"/>
      <c r="AF125" s="316"/>
      <c r="AG125" s="316"/>
      <c r="AH125" s="316"/>
      <c r="AI125" s="316"/>
      <c r="AJ125" s="316"/>
      <c r="AK125" s="316"/>
      <c r="AL125" s="316"/>
      <c r="AM125" s="316"/>
      <c r="AN125" s="316"/>
      <c r="AO125" s="316"/>
      <c r="AP125" s="316"/>
      <c r="AQ125" s="316"/>
      <c r="AR125" s="316"/>
      <c r="AS125" s="316"/>
      <c r="AT125" s="316"/>
      <c r="AU125" s="316"/>
      <c r="AV125" s="316"/>
      <c r="AW125" s="316"/>
      <c r="AX125" s="316"/>
      <c r="AY125" s="316"/>
      <c r="AZ125" s="316"/>
      <c r="BA125" s="316"/>
      <c r="BB125" s="316"/>
      <c r="BC125" s="316"/>
      <c r="BD125" s="316"/>
      <c r="BE125" s="316"/>
    </row>
    <row r="126" spans="3:57">
      <c r="C126" s="316"/>
      <c r="D126" s="316"/>
      <c r="E126" s="316"/>
      <c r="F126" s="316"/>
      <c r="G126" s="316"/>
      <c r="H126" s="316"/>
      <c r="I126" s="316"/>
      <c r="J126" s="316"/>
      <c r="K126" s="316"/>
      <c r="L126" s="316"/>
      <c r="M126" s="316"/>
      <c r="N126" s="316"/>
      <c r="O126" s="316"/>
      <c r="P126" s="316"/>
      <c r="Q126" s="316"/>
      <c r="R126" s="316"/>
      <c r="S126" s="316"/>
      <c r="T126" s="316"/>
      <c r="U126" s="316"/>
      <c r="V126" s="316"/>
      <c r="W126" s="316"/>
      <c r="X126" s="316"/>
      <c r="Y126" s="316"/>
      <c r="Z126" s="316"/>
      <c r="AA126" s="316"/>
      <c r="AB126" s="316"/>
      <c r="AC126" s="316"/>
      <c r="AD126" s="316"/>
      <c r="AE126" s="316"/>
      <c r="AF126" s="316"/>
      <c r="AG126" s="316"/>
      <c r="AH126" s="316"/>
      <c r="AI126" s="316"/>
      <c r="AJ126" s="316"/>
      <c r="AK126" s="316"/>
      <c r="AL126" s="316"/>
      <c r="AM126" s="316"/>
      <c r="AN126" s="316"/>
      <c r="AO126" s="316"/>
      <c r="AP126" s="316"/>
      <c r="AQ126" s="316"/>
      <c r="AR126" s="316"/>
      <c r="AS126" s="316"/>
      <c r="AT126" s="316"/>
      <c r="AU126" s="316"/>
      <c r="AV126" s="316"/>
      <c r="AW126" s="316"/>
      <c r="AX126" s="316"/>
      <c r="AY126" s="316"/>
      <c r="AZ126" s="316"/>
      <c r="BA126" s="316"/>
      <c r="BB126" s="316"/>
      <c r="BC126" s="316"/>
      <c r="BD126" s="316"/>
      <c r="BE126" s="316"/>
    </row>
    <row r="127" spans="3:57">
      <c r="C127" s="316"/>
      <c r="D127" s="316"/>
      <c r="E127" s="316"/>
      <c r="F127" s="316"/>
      <c r="G127" s="316"/>
      <c r="H127" s="316"/>
      <c r="I127" s="316"/>
      <c r="J127" s="316"/>
      <c r="K127" s="316"/>
      <c r="L127" s="316"/>
      <c r="M127" s="316"/>
      <c r="N127" s="316"/>
      <c r="O127" s="316"/>
      <c r="P127" s="316"/>
      <c r="Q127" s="316"/>
      <c r="R127" s="316"/>
      <c r="S127" s="316"/>
      <c r="T127" s="316"/>
      <c r="U127" s="316"/>
      <c r="V127" s="316"/>
      <c r="W127" s="316"/>
      <c r="X127" s="316"/>
      <c r="Y127" s="316"/>
      <c r="Z127" s="316"/>
      <c r="AA127" s="316"/>
      <c r="AB127" s="316"/>
      <c r="AC127" s="316"/>
      <c r="AD127" s="316"/>
      <c r="AE127" s="316"/>
      <c r="AF127" s="316"/>
      <c r="AG127" s="316"/>
      <c r="AH127" s="316"/>
      <c r="AI127" s="316"/>
      <c r="AJ127" s="316"/>
      <c r="AK127" s="316"/>
      <c r="AL127" s="316"/>
      <c r="AM127" s="316"/>
      <c r="AN127" s="316"/>
      <c r="AO127" s="316"/>
      <c r="AP127" s="316"/>
      <c r="AQ127" s="316"/>
      <c r="AR127" s="316"/>
      <c r="AS127" s="316"/>
      <c r="AT127" s="316"/>
      <c r="AU127" s="316"/>
      <c r="AV127" s="316"/>
      <c r="AW127" s="316"/>
      <c r="AX127" s="316"/>
      <c r="AY127" s="316"/>
      <c r="AZ127" s="316"/>
      <c r="BA127" s="316"/>
      <c r="BB127" s="316"/>
      <c r="BC127" s="316"/>
      <c r="BD127" s="316"/>
      <c r="BE127" s="316"/>
    </row>
    <row r="128" spans="3:57">
      <c r="C128" s="316"/>
      <c r="D128" s="316"/>
      <c r="E128" s="316"/>
      <c r="F128" s="316"/>
      <c r="G128" s="316"/>
      <c r="H128" s="316"/>
      <c r="I128" s="316"/>
      <c r="J128" s="316"/>
      <c r="K128" s="316"/>
      <c r="L128" s="316"/>
      <c r="M128" s="316"/>
      <c r="N128" s="316"/>
      <c r="O128" s="316"/>
      <c r="P128" s="316"/>
      <c r="Q128" s="316"/>
      <c r="R128" s="316"/>
      <c r="S128" s="316"/>
      <c r="T128" s="316"/>
      <c r="U128" s="316"/>
      <c r="V128" s="316"/>
      <c r="W128" s="316"/>
      <c r="X128" s="316"/>
      <c r="Y128" s="316"/>
      <c r="Z128" s="316"/>
      <c r="AA128" s="316"/>
      <c r="AB128" s="316"/>
      <c r="AC128" s="316"/>
      <c r="AD128" s="316"/>
      <c r="AE128" s="316"/>
      <c r="AF128" s="316"/>
      <c r="AG128" s="316"/>
      <c r="AH128" s="316"/>
      <c r="AI128" s="316"/>
      <c r="AJ128" s="316"/>
      <c r="AK128" s="316"/>
      <c r="AL128" s="316"/>
      <c r="AM128" s="316"/>
      <c r="AN128" s="316"/>
      <c r="AO128" s="316"/>
      <c r="AP128" s="316"/>
      <c r="AQ128" s="316"/>
      <c r="AR128" s="316"/>
      <c r="AS128" s="316"/>
      <c r="AT128" s="316"/>
      <c r="AU128" s="316"/>
      <c r="AV128" s="316"/>
      <c r="AW128" s="316"/>
      <c r="AX128" s="316"/>
      <c r="AY128" s="316"/>
      <c r="AZ128" s="316"/>
      <c r="BA128" s="316"/>
      <c r="BB128" s="316"/>
      <c r="BC128" s="316"/>
      <c r="BD128" s="316"/>
      <c r="BE128" s="316"/>
    </row>
    <row r="129" spans="3:57">
      <c r="C129" s="316"/>
      <c r="D129" s="316"/>
      <c r="E129" s="316"/>
      <c r="F129" s="316"/>
      <c r="G129" s="316"/>
      <c r="H129" s="316"/>
      <c r="I129" s="316"/>
      <c r="J129" s="316"/>
      <c r="K129" s="316"/>
      <c r="L129" s="316"/>
      <c r="M129" s="316"/>
      <c r="N129" s="316"/>
      <c r="O129" s="316"/>
      <c r="P129" s="316"/>
      <c r="Q129" s="316"/>
      <c r="R129" s="316"/>
      <c r="S129" s="316"/>
      <c r="T129" s="316"/>
      <c r="U129" s="316"/>
      <c r="V129" s="316"/>
      <c r="W129" s="316"/>
      <c r="X129" s="316"/>
      <c r="Y129" s="316"/>
      <c r="Z129" s="316"/>
      <c r="AA129" s="316"/>
      <c r="AB129" s="316"/>
      <c r="AC129" s="316"/>
      <c r="AD129" s="316"/>
      <c r="AE129" s="316"/>
      <c r="AF129" s="316"/>
      <c r="AG129" s="316"/>
      <c r="AH129" s="316"/>
      <c r="AI129" s="316"/>
      <c r="AJ129" s="316"/>
      <c r="AK129" s="316"/>
      <c r="AL129" s="316"/>
      <c r="AM129" s="316"/>
      <c r="AN129" s="316"/>
      <c r="AO129" s="316"/>
      <c r="AP129" s="316"/>
      <c r="AQ129" s="316"/>
      <c r="AR129" s="316"/>
      <c r="AS129" s="316"/>
      <c r="AT129" s="316"/>
      <c r="AU129" s="316"/>
      <c r="AV129" s="316"/>
      <c r="AW129" s="316"/>
      <c r="AX129" s="316"/>
      <c r="AY129" s="316"/>
      <c r="AZ129" s="316"/>
      <c r="BA129" s="316"/>
      <c r="BB129" s="316"/>
      <c r="BC129" s="316"/>
      <c r="BD129" s="316"/>
      <c r="BE129" s="316"/>
    </row>
    <row r="130" spans="3:57">
      <c r="C130" s="316"/>
      <c r="D130" s="316"/>
      <c r="E130" s="316"/>
      <c r="F130" s="316"/>
      <c r="G130" s="316"/>
      <c r="H130" s="316"/>
      <c r="I130" s="316"/>
      <c r="J130" s="316"/>
      <c r="K130" s="316"/>
      <c r="L130" s="316"/>
      <c r="M130" s="316"/>
      <c r="N130" s="316"/>
      <c r="O130" s="316"/>
      <c r="P130" s="316"/>
      <c r="Q130" s="316"/>
      <c r="R130" s="316"/>
      <c r="S130" s="316"/>
      <c r="T130" s="316"/>
      <c r="U130" s="316"/>
      <c r="V130" s="316"/>
      <c r="W130" s="316"/>
      <c r="X130" s="316"/>
      <c r="Y130" s="316"/>
      <c r="Z130" s="316"/>
      <c r="AA130" s="316"/>
      <c r="AB130" s="316"/>
      <c r="AC130" s="316"/>
      <c r="AD130" s="316"/>
      <c r="AE130" s="316"/>
      <c r="AF130" s="316"/>
      <c r="AG130" s="316"/>
      <c r="AH130" s="316"/>
      <c r="AI130" s="316"/>
      <c r="AJ130" s="316"/>
      <c r="AK130" s="316"/>
      <c r="AL130" s="316"/>
      <c r="AM130" s="316"/>
      <c r="AN130" s="316"/>
      <c r="AO130" s="316"/>
      <c r="AP130" s="316"/>
      <c r="AQ130" s="316"/>
      <c r="AR130" s="316"/>
      <c r="AS130" s="316"/>
      <c r="AT130" s="316"/>
      <c r="AU130" s="316"/>
      <c r="AV130" s="316"/>
      <c r="AW130" s="316"/>
      <c r="AX130" s="316"/>
      <c r="AY130" s="316"/>
      <c r="AZ130" s="316"/>
      <c r="BA130" s="316"/>
      <c r="BB130" s="316"/>
      <c r="BC130" s="316"/>
      <c r="BD130" s="316"/>
      <c r="BE130" s="316"/>
    </row>
    <row r="131" spans="3:57">
      <c r="C131" s="316"/>
      <c r="D131" s="316"/>
      <c r="E131" s="316"/>
      <c r="F131" s="316"/>
      <c r="G131" s="316"/>
      <c r="H131" s="316"/>
      <c r="I131" s="316"/>
      <c r="J131" s="316"/>
      <c r="K131" s="316"/>
      <c r="L131" s="316"/>
      <c r="M131" s="316"/>
      <c r="N131" s="316"/>
      <c r="O131" s="316"/>
      <c r="P131" s="316"/>
      <c r="Q131" s="316"/>
      <c r="R131" s="316"/>
      <c r="S131" s="316"/>
      <c r="T131" s="316"/>
      <c r="U131" s="316"/>
      <c r="V131" s="316"/>
      <c r="W131" s="316"/>
      <c r="X131" s="316"/>
      <c r="Y131" s="316"/>
      <c r="Z131" s="316"/>
      <c r="AA131" s="316"/>
      <c r="AB131" s="316"/>
      <c r="AC131" s="316"/>
      <c r="AD131" s="316"/>
      <c r="AE131" s="316"/>
      <c r="AF131" s="316"/>
      <c r="AG131" s="316"/>
      <c r="AH131" s="316"/>
      <c r="AI131" s="316"/>
      <c r="AJ131" s="316"/>
      <c r="AK131" s="316"/>
      <c r="AL131" s="316"/>
      <c r="AM131" s="316"/>
      <c r="AN131" s="316"/>
      <c r="AO131" s="316"/>
      <c r="AP131" s="316"/>
      <c r="AQ131" s="316"/>
      <c r="AR131" s="316"/>
      <c r="AS131" s="316"/>
      <c r="AT131" s="316"/>
      <c r="AU131" s="316"/>
      <c r="AV131" s="316"/>
      <c r="AW131" s="316"/>
      <c r="AX131" s="316"/>
      <c r="AY131" s="316"/>
      <c r="AZ131" s="316"/>
      <c r="BA131" s="316"/>
      <c r="BB131" s="316"/>
      <c r="BC131" s="316"/>
      <c r="BD131" s="316"/>
      <c r="BE131" s="316"/>
    </row>
    <row r="132" spans="3:57">
      <c r="C132" s="316"/>
      <c r="D132" s="316"/>
      <c r="E132" s="316"/>
      <c r="F132" s="316"/>
      <c r="G132" s="316"/>
      <c r="H132" s="316"/>
      <c r="I132" s="316"/>
      <c r="J132" s="316"/>
      <c r="K132" s="316"/>
      <c r="L132" s="316"/>
      <c r="M132" s="316"/>
      <c r="N132" s="316"/>
      <c r="O132" s="316"/>
      <c r="P132" s="316"/>
      <c r="Q132" s="316"/>
      <c r="R132" s="316"/>
      <c r="S132" s="316"/>
      <c r="T132" s="316"/>
      <c r="U132" s="316"/>
      <c r="V132" s="316"/>
      <c r="W132" s="316"/>
      <c r="X132" s="316"/>
      <c r="Y132" s="316"/>
      <c r="Z132" s="316"/>
      <c r="AA132" s="316"/>
      <c r="AB132" s="316"/>
      <c r="AC132" s="316"/>
      <c r="AD132" s="316"/>
      <c r="AE132" s="316"/>
      <c r="AF132" s="316"/>
      <c r="AG132" s="316"/>
      <c r="AH132" s="316"/>
      <c r="AI132" s="316"/>
      <c r="AJ132" s="316"/>
      <c r="AK132" s="316"/>
      <c r="AL132" s="316"/>
      <c r="AM132" s="316"/>
      <c r="AN132" s="316"/>
      <c r="AO132" s="316"/>
      <c r="AP132" s="316"/>
      <c r="AQ132" s="316"/>
      <c r="AR132" s="316"/>
      <c r="AS132" s="316"/>
      <c r="AT132" s="316"/>
      <c r="AU132" s="316"/>
      <c r="AV132" s="316"/>
      <c r="AW132" s="316"/>
      <c r="AX132" s="316"/>
      <c r="AY132" s="316"/>
      <c r="AZ132" s="316"/>
      <c r="BA132" s="316"/>
      <c r="BB132" s="316"/>
      <c r="BC132" s="316"/>
      <c r="BD132" s="316"/>
      <c r="BE132" s="316"/>
    </row>
    <row r="133" spans="3:57">
      <c r="C133" s="316"/>
      <c r="D133" s="316"/>
      <c r="E133" s="316"/>
      <c r="F133" s="316"/>
      <c r="G133" s="316"/>
      <c r="H133" s="316"/>
      <c r="I133" s="316"/>
      <c r="J133" s="316"/>
      <c r="K133" s="316"/>
      <c r="L133" s="316"/>
      <c r="M133" s="316"/>
      <c r="N133" s="316"/>
      <c r="O133" s="316"/>
      <c r="P133" s="316"/>
      <c r="Q133" s="316"/>
      <c r="R133" s="316"/>
      <c r="S133" s="316"/>
      <c r="T133" s="316"/>
      <c r="U133" s="316"/>
      <c r="V133" s="316"/>
      <c r="W133" s="316"/>
      <c r="X133" s="316"/>
      <c r="Y133" s="316"/>
      <c r="Z133" s="316"/>
      <c r="AA133" s="316"/>
      <c r="AB133" s="316"/>
      <c r="AC133" s="316"/>
      <c r="AD133" s="316"/>
      <c r="AE133" s="316"/>
      <c r="AF133" s="316"/>
      <c r="AG133" s="316"/>
      <c r="AH133" s="316"/>
      <c r="AI133" s="316"/>
      <c r="AJ133" s="316"/>
      <c r="AK133" s="316"/>
      <c r="AL133" s="316"/>
      <c r="AM133" s="316"/>
      <c r="AN133" s="316"/>
      <c r="AO133" s="316"/>
      <c r="AP133" s="316"/>
      <c r="AQ133" s="316"/>
      <c r="AR133" s="316"/>
      <c r="AS133" s="316"/>
      <c r="AT133" s="316"/>
      <c r="AU133" s="316"/>
      <c r="AV133" s="316"/>
      <c r="AW133" s="316"/>
      <c r="AX133" s="316"/>
      <c r="AY133" s="316"/>
      <c r="AZ133" s="316"/>
      <c r="BA133" s="316"/>
      <c r="BB133" s="316"/>
      <c r="BC133" s="316"/>
      <c r="BD133" s="316"/>
      <c r="BE133" s="316"/>
    </row>
    <row r="134" spans="3:57">
      <c r="C134" s="316"/>
      <c r="D134" s="316"/>
      <c r="E134" s="316"/>
      <c r="F134" s="316"/>
      <c r="G134" s="316"/>
      <c r="H134" s="316"/>
      <c r="I134" s="316"/>
      <c r="J134" s="316"/>
      <c r="K134" s="316"/>
      <c r="L134" s="316"/>
      <c r="M134" s="316"/>
      <c r="N134" s="316"/>
      <c r="O134" s="316"/>
      <c r="P134" s="316"/>
      <c r="Q134" s="316"/>
      <c r="R134" s="316"/>
      <c r="S134" s="316"/>
      <c r="T134" s="316"/>
      <c r="U134" s="316"/>
      <c r="V134" s="316"/>
      <c r="W134" s="316"/>
      <c r="X134" s="316"/>
      <c r="Y134" s="316"/>
      <c r="Z134" s="316"/>
      <c r="AA134" s="316"/>
      <c r="AB134" s="316"/>
      <c r="AC134" s="316"/>
      <c r="AD134" s="316"/>
      <c r="AE134" s="316"/>
      <c r="AF134" s="316"/>
      <c r="AG134" s="316"/>
      <c r="AH134" s="316"/>
      <c r="AI134" s="316"/>
      <c r="AJ134" s="316"/>
      <c r="AK134" s="316"/>
      <c r="AL134" s="316"/>
      <c r="AM134" s="316"/>
      <c r="AN134" s="316"/>
      <c r="AO134" s="316"/>
      <c r="AP134" s="316"/>
      <c r="AQ134" s="316"/>
      <c r="AR134" s="316"/>
      <c r="AS134" s="316"/>
      <c r="AT134" s="316"/>
      <c r="AU134" s="316"/>
      <c r="AV134" s="316"/>
      <c r="AW134" s="316"/>
      <c r="AX134" s="316"/>
      <c r="AY134" s="316"/>
      <c r="AZ134" s="316"/>
      <c r="BA134" s="316"/>
      <c r="BB134" s="316"/>
      <c r="BC134" s="316"/>
      <c r="BD134" s="316"/>
      <c r="BE134" s="316"/>
    </row>
    <row r="135" spans="3:57">
      <c r="C135" s="316"/>
      <c r="D135" s="316"/>
      <c r="E135" s="316"/>
      <c r="F135" s="316"/>
      <c r="G135" s="316"/>
      <c r="H135" s="316"/>
      <c r="I135" s="316"/>
      <c r="J135" s="316"/>
      <c r="K135" s="316"/>
      <c r="L135" s="316"/>
      <c r="M135" s="316"/>
      <c r="N135" s="316"/>
      <c r="O135" s="316"/>
      <c r="P135" s="316"/>
      <c r="Q135" s="316"/>
      <c r="R135" s="316"/>
      <c r="S135" s="316"/>
      <c r="T135" s="316"/>
      <c r="U135" s="316"/>
      <c r="V135" s="316"/>
      <c r="W135" s="316"/>
      <c r="X135" s="316"/>
      <c r="Y135" s="316"/>
      <c r="Z135" s="316"/>
      <c r="AA135" s="316"/>
      <c r="AB135" s="316"/>
      <c r="AC135" s="316"/>
      <c r="AD135" s="316"/>
      <c r="AE135" s="316"/>
      <c r="AF135" s="316"/>
      <c r="AG135" s="316"/>
      <c r="AH135" s="316"/>
      <c r="AI135" s="316"/>
      <c r="AJ135" s="316"/>
      <c r="AK135" s="316"/>
      <c r="AL135" s="316"/>
      <c r="AM135" s="316"/>
      <c r="AN135" s="316"/>
      <c r="AO135" s="316"/>
      <c r="AP135" s="316"/>
      <c r="AQ135" s="316"/>
      <c r="AR135" s="316"/>
      <c r="AS135" s="316"/>
      <c r="AT135" s="316"/>
      <c r="AU135" s="316"/>
      <c r="AV135" s="316"/>
      <c r="AW135" s="316"/>
      <c r="AX135" s="316"/>
      <c r="AY135" s="316"/>
      <c r="AZ135" s="316"/>
      <c r="BA135" s="316"/>
      <c r="BB135" s="316"/>
      <c r="BC135" s="316"/>
      <c r="BD135" s="316"/>
      <c r="BE135" s="316"/>
    </row>
    <row r="136" spans="3:57">
      <c r="C136" s="316"/>
      <c r="D136" s="316"/>
      <c r="E136" s="316"/>
      <c r="F136" s="316"/>
      <c r="G136" s="316"/>
      <c r="H136" s="316"/>
      <c r="I136" s="316"/>
      <c r="J136" s="316"/>
      <c r="K136" s="316"/>
      <c r="L136" s="316"/>
      <c r="M136" s="316"/>
      <c r="N136" s="316"/>
      <c r="O136" s="316"/>
      <c r="P136" s="316"/>
      <c r="Q136" s="316"/>
      <c r="R136" s="316"/>
      <c r="S136" s="316"/>
      <c r="T136" s="316"/>
      <c r="U136" s="316"/>
      <c r="V136" s="316"/>
      <c r="W136" s="316"/>
      <c r="X136" s="316"/>
      <c r="Y136" s="316"/>
      <c r="Z136" s="316"/>
      <c r="AA136" s="316"/>
      <c r="AB136" s="316"/>
      <c r="AC136" s="316"/>
      <c r="AD136" s="316"/>
      <c r="AE136" s="316"/>
      <c r="AF136" s="316"/>
      <c r="AG136" s="316"/>
      <c r="AH136" s="316"/>
      <c r="AI136" s="316"/>
      <c r="AJ136" s="316"/>
      <c r="AK136" s="316"/>
      <c r="AL136" s="316"/>
      <c r="AM136" s="316"/>
      <c r="AN136" s="316"/>
      <c r="AO136" s="316"/>
      <c r="AP136" s="316"/>
      <c r="AQ136" s="316"/>
      <c r="AR136" s="316"/>
      <c r="AS136" s="316"/>
      <c r="AT136" s="316"/>
      <c r="AU136" s="316"/>
      <c r="AV136" s="316"/>
      <c r="AW136" s="316"/>
      <c r="AX136" s="316"/>
      <c r="AY136" s="316"/>
      <c r="AZ136" s="316"/>
      <c r="BA136" s="316"/>
      <c r="BB136" s="316"/>
      <c r="BC136" s="316"/>
      <c r="BD136" s="316"/>
      <c r="BE136" s="316"/>
    </row>
    <row r="137" spans="3:57">
      <c r="C137" s="316"/>
      <c r="D137" s="316"/>
      <c r="E137" s="316"/>
      <c r="F137" s="316"/>
      <c r="G137" s="316"/>
      <c r="H137" s="316"/>
      <c r="I137" s="316"/>
      <c r="J137" s="316"/>
      <c r="K137" s="316"/>
      <c r="L137" s="316"/>
      <c r="M137" s="316"/>
      <c r="N137" s="316"/>
      <c r="O137" s="316"/>
      <c r="P137" s="316"/>
      <c r="Q137" s="316"/>
      <c r="R137" s="316"/>
      <c r="S137" s="316"/>
      <c r="T137" s="316"/>
      <c r="U137" s="316"/>
      <c r="V137" s="316"/>
      <c r="W137" s="316"/>
      <c r="X137" s="316"/>
      <c r="Y137" s="316"/>
      <c r="Z137" s="316"/>
      <c r="AA137" s="316"/>
      <c r="AB137" s="316"/>
      <c r="AC137" s="316"/>
      <c r="AD137" s="316"/>
      <c r="AE137" s="316"/>
      <c r="AF137" s="316"/>
      <c r="AG137" s="316"/>
      <c r="AH137" s="316"/>
      <c r="AI137" s="316"/>
      <c r="AJ137" s="316"/>
      <c r="AK137" s="316"/>
      <c r="AL137" s="316"/>
      <c r="AM137" s="316"/>
      <c r="AN137" s="316"/>
      <c r="AO137" s="316"/>
      <c r="AP137" s="316"/>
      <c r="AQ137" s="316"/>
      <c r="AR137" s="316"/>
      <c r="AS137" s="316"/>
      <c r="AT137" s="316"/>
      <c r="AU137" s="316"/>
      <c r="AV137" s="316"/>
      <c r="AW137" s="316"/>
      <c r="AX137" s="316"/>
      <c r="AY137" s="316"/>
      <c r="AZ137" s="316"/>
      <c r="BA137" s="316"/>
      <c r="BB137" s="316"/>
      <c r="BC137" s="316"/>
      <c r="BD137" s="316"/>
      <c r="BE137" s="316"/>
    </row>
    <row r="138" spans="3:57">
      <c r="C138" s="316"/>
      <c r="D138" s="316"/>
      <c r="E138" s="316"/>
      <c r="F138" s="316"/>
      <c r="G138" s="316"/>
      <c r="H138" s="316"/>
      <c r="I138" s="316"/>
      <c r="J138" s="316"/>
      <c r="K138" s="316"/>
      <c r="L138" s="316"/>
      <c r="M138" s="316"/>
      <c r="N138" s="316"/>
      <c r="O138" s="316"/>
      <c r="P138" s="316"/>
      <c r="Q138" s="316"/>
      <c r="R138" s="316"/>
      <c r="S138" s="316"/>
      <c r="T138" s="316"/>
      <c r="U138" s="316"/>
      <c r="V138" s="316"/>
      <c r="W138" s="316"/>
      <c r="X138" s="316"/>
      <c r="Y138" s="316"/>
      <c r="Z138" s="316"/>
      <c r="AA138" s="316"/>
      <c r="AB138" s="316"/>
      <c r="AC138" s="316"/>
      <c r="AD138" s="316"/>
      <c r="AE138" s="316"/>
      <c r="AF138" s="316"/>
      <c r="AG138" s="316"/>
      <c r="AH138" s="316"/>
      <c r="AI138" s="316"/>
      <c r="AJ138" s="316"/>
      <c r="AK138" s="316"/>
      <c r="AL138" s="316"/>
      <c r="AM138" s="316"/>
      <c r="AN138" s="316"/>
      <c r="AO138" s="316"/>
      <c r="AP138" s="316"/>
      <c r="AQ138" s="316"/>
      <c r="AR138" s="316"/>
      <c r="AS138" s="316"/>
      <c r="AT138" s="316"/>
      <c r="AU138" s="316"/>
      <c r="AV138" s="316"/>
      <c r="AW138" s="316"/>
      <c r="AX138" s="316"/>
      <c r="AY138" s="316"/>
      <c r="AZ138" s="316"/>
      <c r="BA138" s="316"/>
      <c r="BB138" s="316"/>
      <c r="BC138" s="316"/>
      <c r="BD138" s="316"/>
      <c r="BE138" s="316"/>
    </row>
    <row r="139" spans="3:57">
      <c r="C139" s="316"/>
      <c r="D139" s="316"/>
      <c r="E139" s="316"/>
      <c r="F139" s="316"/>
      <c r="G139" s="316"/>
      <c r="H139" s="316"/>
      <c r="I139" s="316"/>
      <c r="J139" s="316"/>
      <c r="K139" s="316"/>
      <c r="L139" s="316"/>
      <c r="M139" s="316"/>
      <c r="N139" s="316"/>
      <c r="O139" s="316"/>
      <c r="P139" s="316"/>
      <c r="Q139" s="316"/>
      <c r="R139" s="316"/>
      <c r="S139" s="316"/>
      <c r="T139" s="316"/>
      <c r="U139" s="316"/>
      <c r="V139" s="316"/>
      <c r="W139" s="316"/>
      <c r="X139" s="316"/>
      <c r="Y139" s="316"/>
      <c r="Z139" s="316"/>
      <c r="AA139" s="316"/>
      <c r="AB139" s="316"/>
      <c r="AC139" s="316"/>
      <c r="AD139" s="316"/>
      <c r="AE139" s="316"/>
      <c r="AF139" s="316"/>
      <c r="AG139" s="316"/>
      <c r="AH139" s="316"/>
      <c r="AI139" s="316"/>
      <c r="AJ139" s="316"/>
      <c r="AK139" s="316"/>
      <c r="AL139" s="316"/>
      <c r="AM139" s="316"/>
      <c r="AN139" s="316"/>
      <c r="AO139" s="316"/>
      <c r="AP139" s="316"/>
      <c r="AQ139" s="316"/>
      <c r="AR139" s="316"/>
      <c r="AS139" s="316"/>
      <c r="AT139" s="316"/>
      <c r="AU139" s="316"/>
      <c r="AV139" s="316"/>
      <c r="AW139" s="316"/>
      <c r="AX139" s="316"/>
      <c r="AY139" s="316"/>
      <c r="AZ139" s="316"/>
      <c r="BA139" s="316"/>
      <c r="BB139" s="316"/>
      <c r="BC139" s="316"/>
      <c r="BD139" s="316"/>
      <c r="BE139" s="316"/>
    </row>
    <row r="140" spans="3:57">
      <c r="C140" s="316"/>
      <c r="D140" s="316"/>
      <c r="E140" s="316"/>
      <c r="F140" s="316"/>
      <c r="G140" s="316"/>
      <c r="H140" s="316"/>
      <c r="I140" s="316"/>
      <c r="J140" s="316"/>
      <c r="K140" s="316"/>
      <c r="L140" s="316"/>
      <c r="M140" s="316"/>
      <c r="N140" s="316"/>
      <c r="O140" s="316"/>
      <c r="P140" s="316"/>
      <c r="Q140" s="316"/>
      <c r="R140" s="316"/>
      <c r="S140" s="316"/>
      <c r="T140" s="316"/>
      <c r="U140" s="316"/>
      <c r="V140" s="316"/>
      <c r="W140" s="316"/>
      <c r="X140" s="316"/>
      <c r="Y140" s="316"/>
      <c r="Z140" s="316"/>
      <c r="AA140" s="316"/>
      <c r="AB140" s="316"/>
      <c r="AC140" s="316"/>
      <c r="AD140" s="316"/>
      <c r="AE140" s="316"/>
      <c r="AF140" s="316"/>
      <c r="AG140" s="316"/>
      <c r="AH140" s="316"/>
      <c r="AI140" s="316"/>
      <c r="AJ140" s="316"/>
      <c r="AK140" s="316"/>
      <c r="AL140" s="316"/>
      <c r="AM140" s="316"/>
      <c r="AN140" s="316"/>
      <c r="AO140" s="316"/>
      <c r="AP140" s="316"/>
      <c r="AQ140" s="316"/>
      <c r="AR140" s="316"/>
      <c r="AS140" s="316"/>
      <c r="AT140" s="316"/>
      <c r="AU140" s="316"/>
      <c r="AV140" s="316"/>
      <c r="AW140" s="316"/>
      <c r="AX140" s="316"/>
      <c r="AY140" s="316"/>
      <c r="AZ140" s="316"/>
      <c r="BA140" s="316"/>
      <c r="BB140" s="316"/>
      <c r="BC140" s="316"/>
      <c r="BD140" s="316"/>
      <c r="BE140" s="316"/>
    </row>
    <row r="141" spans="3:57">
      <c r="C141" s="316"/>
      <c r="D141" s="316"/>
      <c r="E141" s="316"/>
      <c r="F141" s="316"/>
      <c r="G141" s="316"/>
      <c r="H141" s="316"/>
      <c r="I141" s="316"/>
      <c r="J141" s="316"/>
      <c r="K141" s="316"/>
      <c r="L141" s="316"/>
      <c r="M141" s="316"/>
      <c r="N141" s="316"/>
      <c r="O141" s="316"/>
      <c r="P141" s="316"/>
      <c r="Q141" s="316"/>
      <c r="R141" s="316"/>
      <c r="S141" s="316"/>
      <c r="T141" s="316"/>
      <c r="U141" s="316"/>
      <c r="V141" s="316"/>
      <c r="W141" s="316"/>
      <c r="X141" s="316"/>
      <c r="Y141" s="316"/>
      <c r="Z141" s="316"/>
      <c r="AA141" s="316"/>
      <c r="AB141" s="316"/>
      <c r="AC141" s="316"/>
      <c r="AD141" s="316"/>
      <c r="AE141" s="316"/>
      <c r="AF141" s="316"/>
      <c r="AG141" s="316"/>
      <c r="AH141" s="316"/>
      <c r="AI141" s="316"/>
      <c r="AJ141" s="316"/>
      <c r="AK141" s="316"/>
      <c r="AL141" s="316"/>
      <c r="AM141" s="316"/>
      <c r="AN141" s="316"/>
      <c r="AO141" s="316"/>
      <c r="AP141" s="316"/>
      <c r="AQ141" s="316"/>
      <c r="AR141" s="316"/>
      <c r="AS141" s="316"/>
      <c r="AT141" s="316"/>
      <c r="AU141" s="316"/>
      <c r="AV141" s="316"/>
      <c r="AW141" s="316"/>
      <c r="AX141" s="316"/>
      <c r="AY141" s="316"/>
      <c r="AZ141" s="316"/>
      <c r="BA141" s="316"/>
      <c r="BB141" s="316"/>
      <c r="BC141" s="316"/>
      <c r="BD141" s="316"/>
      <c r="BE141" s="316"/>
    </row>
    <row r="142" spans="3:57">
      <c r="C142" s="316"/>
      <c r="D142" s="316"/>
      <c r="E142" s="316"/>
      <c r="F142" s="316"/>
      <c r="G142" s="316"/>
      <c r="H142" s="316"/>
      <c r="I142" s="316"/>
      <c r="J142" s="316"/>
      <c r="K142" s="316"/>
      <c r="L142" s="316"/>
      <c r="M142" s="316"/>
      <c r="N142" s="316"/>
      <c r="O142" s="316"/>
      <c r="P142" s="316"/>
      <c r="Q142" s="316"/>
      <c r="R142" s="316"/>
      <c r="S142" s="316"/>
      <c r="T142" s="316"/>
      <c r="U142" s="316"/>
      <c r="V142" s="316"/>
      <c r="W142" s="316"/>
      <c r="X142" s="316"/>
      <c r="Y142" s="316"/>
      <c r="Z142" s="316"/>
      <c r="AA142" s="316"/>
      <c r="AB142" s="316"/>
      <c r="AC142" s="316"/>
      <c r="AD142" s="316"/>
      <c r="AE142" s="316"/>
      <c r="AF142" s="316"/>
      <c r="AG142" s="316"/>
      <c r="AH142" s="316"/>
      <c r="AI142" s="316"/>
      <c r="AJ142" s="316"/>
      <c r="AK142" s="316"/>
      <c r="AL142" s="316"/>
      <c r="AM142" s="316"/>
      <c r="AN142" s="316"/>
      <c r="AO142" s="316"/>
      <c r="AP142" s="316"/>
      <c r="AQ142" s="316"/>
      <c r="AR142" s="316"/>
      <c r="AS142" s="316"/>
      <c r="AT142" s="316"/>
      <c r="AU142" s="316"/>
      <c r="AV142" s="316"/>
      <c r="AW142" s="316"/>
      <c r="AX142" s="316"/>
      <c r="AY142" s="316"/>
      <c r="AZ142" s="316"/>
      <c r="BA142" s="316"/>
      <c r="BB142" s="316"/>
      <c r="BC142" s="316"/>
      <c r="BD142" s="316"/>
      <c r="BE142" s="316"/>
    </row>
    <row r="143" spans="3:57">
      <c r="C143" s="316"/>
      <c r="D143" s="316"/>
      <c r="E143" s="316"/>
      <c r="F143" s="316"/>
      <c r="G143" s="316"/>
      <c r="H143" s="316"/>
      <c r="I143" s="316"/>
      <c r="J143" s="316"/>
      <c r="K143" s="316"/>
      <c r="L143" s="316"/>
      <c r="M143" s="316"/>
      <c r="N143" s="316"/>
      <c r="O143" s="316"/>
      <c r="P143" s="316"/>
      <c r="Q143" s="316"/>
      <c r="R143" s="316"/>
      <c r="S143" s="316"/>
      <c r="T143" s="316"/>
      <c r="U143" s="316"/>
      <c r="V143" s="316"/>
      <c r="W143" s="316"/>
      <c r="X143" s="316"/>
      <c r="Y143" s="316"/>
      <c r="Z143" s="316"/>
      <c r="AA143" s="316"/>
      <c r="AB143" s="316"/>
      <c r="AC143" s="316"/>
      <c r="AD143" s="316"/>
      <c r="AE143" s="316"/>
      <c r="AF143" s="316"/>
      <c r="AG143" s="316"/>
      <c r="AH143" s="316"/>
      <c r="AI143" s="316"/>
      <c r="AJ143" s="316"/>
      <c r="AK143" s="316"/>
      <c r="AL143" s="316"/>
      <c r="AM143" s="316"/>
      <c r="AN143" s="316"/>
      <c r="AO143" s="316"/>
      <c r="AP143" s="316"/>
      <c r="AQ143" s="316"/>
      <c r="AR143" s="316"/>
      <c r="AS143" s="316"/>
      <c r="AT143" s="316"/>
      <c r="AU143" s="316"/>
      <c r="AV143" s="316"/>
      <c r="AW143" s="316"/>
      <c r="AX143" s="316"/>
      <c r="AY143" s="316"/>
      <c r="AZ143" s="316"/>
      <c r="BA143" s="316"/>
      <c r="BB143" s="316"/>
      <c r="BC143" s="316"/>
      <c r="BD143" s="316"/>
      <c r="BE143" s="316"/>
    </row>
    <row r="144" spans="3:57">
      <c r="C144" s="316"/>
      <c r="D144" s="316"/>
      <c r="E144" s="316"/>
      <c r="F144" s="316"/>
      <c r="G144" s="316"/>
      <c r="H144" s="316"/>
      <c r="I144" s="316"/>
      <c r="J144" s="316"/>
      <c r="K144" s="316"/>
      <c r="L144" s="316"/>
      <c r="M144" s="316"/>
      <c r="N144" s="316"/>
      <c r="O144" s="316"/>
      <c r="P144" s="316"/>
      <c r="Q144" s="316"/>
      <c r="R144" s="316"/>
      <c r="S144" s="316"/>
      <c r="T144" s="316"/>
      <c r="U144" s="316"/>
      <c r="V144" s="316"/>
      <c r="W144" s="316"/>
      <c r="X144" s="316"/>
      <c r="Y144" s="316"/>
      <c r="Z144" s="316"/>
      <c r="AA144" s="316"/>
      <c r="AB144" s="316"/>
      <c r="AC144" s="316"/>
      <c r="AD144" s="316"/>
      <c r="AE144" s="316"/>
      <c r="AF144" s="316"/>
      <c r="AG144" s="316"/>
      <c r="AH144" s="316"/>
      <c r="AI144" s="316"/>
      <c r="AJ144" s="316"/>
      <c r="AK144" s="316"/>
      <c r="AL144" s="316"/>
      <c r="AM144" s="316"/>
      <c r="AN144" s="316"/>
      <c r="AO144" s="316"/>
      <c r="AP144" s="316"/>
      <c r="AQ144" s="316"/>
      <c r="AR144" s="316"/>
      <c r="AS144" s="316"/>
      <c r="AT144" s="316"/>
      <c r="AU144" s="316"/>
      <c r="AV144" s="316"/>
      <c r="AW144" s="316"/>
      <c r="AX144" s="316"/>
      <c r="AY144" s="316"/>
      <c r="AZ144" s="316"/>
      <c r="BA144" s="316"/>
      <c r="BB144" s="316"/>
      <c r="BC144" s="316"/>
      <c r="BD144" s="316"/>
      <c r="BE144" s="316"/>
    </row>
    <row r="145" spans="3:57">
      <c r="C145" s="316"/>
      <c r="D145" s="316"/>
      <c r="E145" s="316"/>
      <c r="F145" s="316"/>
      <c r="G145" s="316"/>
      <c r="H145" s="316"/>
      <c r="I145" s="316"/>
      <c r="J145" s="316"/>
      <c r="K145" s="316"/>
      <c r="L145" s="316"/>
      <c r="M145" s="316"/>
      <c r="N145" s="316"/>
      <c r="O145" s="316"/>
      <c r="P145" s="316"/>
      <c r="Q145" s="316"/>
      <c r="R145" s="316"/>
      <c r="S145" s="316"/>
      <c r="T145" s="316"/>
      <c r="U145" s="316"/>
      <c r="V145" s="316"/>
      <c r="W145" s="316"/>
      <c r="X145" s="316"/>
      <c r="Y145" s="316"/>
      <c r="Z145" s="316"/>
      <c r="AA145" s="316"/>
      <c r="AB145" s="316"/>
      <c r="AC145" s="316"/>
      <c r="AD145" s="316"/>
      <c r="AE145" s="316"/>
      <c r="AF145" s="316"/>
      <c r="AG145" s="316"/>
      <c r="AH145" s="316"/>
      <c r="AI145" s="316"/>
      <c r="AJ145" s="316"/>
      <c r="AK145" s="316"/>
      <c r="AL145" s="316"/>
      <c r="AM145" s="316"/>
      <c r="AN145" s="316"/>
      <c r="AO145" s="316"/>
      <c r="AP145" s="316"/>
      <c r="AQ145" s="316"/>
      <c r="AR145" s="316"/>
      <c r="AS145" s="316"/>
      <c r="AT145" s="316"/>
      <c r="AU145" s="316"/>
      <c r="AV145" s="316"/>
      <c r="AW145" s="316"/>
      <c r="AX145" s="316"/>
      <c r="AY145" s="316"/>
      <c r="AZ145" s="316"/>
      <c r="BA145" s="316"/>
      <c r="BB145" s="316"/>
      <c r="BC145" s="316"/>
      <c r="BD145" s="316"/>
      <c r="BE145" s="316"/>
    </row>
    <row r="146" spans="3:57">
      <c r="C146" s="316"/>
      <c r="D146" s="316"/>
      <c r="E146" s="316"/>
      <c r="F146" s="316"/>
      <c r="G146" s="316"/>
      <c r="H146" s="316"/>
      <c r="I146" s="316"/>
      <c r="J146" s="316"/>
      <c r="K146" s="316"/>
      <c r="L146" s="316"/>
      <c r="M146" s="316"/>
      <c r="N146" s="316"/>
      <c r="O146" s="316"/>
      <c r="P146" s="316"/>
      <c r="Q146" s="316"/>
      <c r="R146" s="316"/>
      <c r="S146" s="316"/>
      <c r="T146" s="316"/>
      <c r="U146" s="316"/>
      <c r="V146" s="316"/>
      <c r="W146" s="316"/>
      <c r="X146" s="316"/>
      <c r="Y146" s="316"/>
      <c r="Z146" s="316"/>
      <c r="AA146" s="316"/>
      <c r="AB146" s="316"/>
      <c r="AC146" s="316"/>
      <c r="AD146" s="316"/>
      <c r="AE146" s="316"/>
      <c r="AF146" s="316"/>
      <c r="AG146" s="316"/>
      <c r="AH146" s="316"/>
      <c r="AI146" s="316"/>
      <c r="AJ146" s="316"/>
      <c r="AK146" s="316"/>
      <c r="AL146" s="316"/>
      <c r="AM146" s="316"/>
      <c r="AN146" s="316"/>
      <c r="AO146" s="316"/>
      <c r="AP146" s="316"/>
      <c r="AQ146" s="316"/>
      <c r="AR146" s="316"/>
      <c r="AS146" s="316"/>
      <c r="AT146" s="316"/>
      <c r="AU146" s="316"/>
      <c r="AV146" s="316"/>
      <c r="AW146" s="316"/>
      <c r="AX146" s="316"/>
      <c r="AY146" s="316"/>
      <c r="AZ146" s="316"/>
      <c r="BA146" s="316"/>
      <c r="BB146" s="316"/>
      <c r="BC146" s="316"/>
      <c r="BD146" s="316"/>
      <c r="BE146" s="316"/>
    </row>
    <row r="147" spans="3:57">
      <c r="C147" s="316"/>
      <c r="D147" s="316"/>
      <c r="E147" s="316"/>
      <c r="F147" s="316"/>
      <c r="G147" s="316"/>
      <c r="H147" s="316"/>
      <c r="I147" s="316"/>
      <c r="J147" s="316"/>
      <c r="K147" s="316"/>
      <c r="L147" s="316"/>
      <c r="M147" s="316"/>
      <c r="N147" s="316"/>
      <c r="O147" s="316"/>
      <c r="P147" s="316"/>
      <c r="Q147" s="316"/>
      <c r="R147" s="316"/>
      <c r="S147" s="316"/>
      <c r="T147" s="316"/>
      <c r="U147" s="316"/>
      <c r="V147" s="316"/>
      <c r="W147" s="316"/>
      <c r="X147" s="316"/>
      <c r="Y147" s="316"/>
      <c r="Z147" s="316"/>
      <c r="AA147" s="316"/>
      <c r="AB147" s="316"/>
      <c r="AC147" s="316"/>
      <c r="AD147" s="316"/>
      <c r="AE147" s="316"/>
      <c r="AF147" s="316"/>
      <c r="AG147" s="316"/>
      <c r="AH147" s="316"/>
      <c r="AI147" s="316"/>
      <c r="AJ147" s="316"/>
      <c r="AK147" s="316"/>
      <c r="AL147" s="316"/>
      <c r="AM147" s="316"/>
      <c r="AN147" s="316"/>
      <c r="AO147" s="316"/>
      <c r="AP147" s="316"/>
      <c r="AQ147" s="316"/>
      <c r="AR147" s="316"/>
      <c r="AS147" s="316"/>
      <c r="AT147" s="316"/>
      <c r="AU147" s="316"/>
      <c r="AV147" s="316"/>
      <c r="AW147" s="316"/>
      <c r="AX147" s="316"/>
      <c r="AY147" s="316"/>
      <c r="AZ147" s="316"/>
      <c r="BA147" s="316"/>
      <c r="BB147" s="316"/>
      <c r="BC147" s="316"/>
      <c r="BD147" s="316"/>
      <c r="BE147" s="316"/>
    </row>
    <row r="148" spans="3:57">
      <c r="C148" s="316"/>
      <c r="D148" s="316"/>
      <c r="E148" s="316"/>
      <c r="F148" s="316"/>
      <c r="G148" s="316"/>
      <c r="H148" s="316"/>
      <c r="I148" s="316"/>
      <c r="J148" s="316"/>
      <c r="K148" s="316"/>
      <c r="L148" s="316"/>
      <c r="M148" s="316"/>
      <c r="N148" s="316"/>
      <c r="O148" s="316"/>
      <c r="P148" s="316"/>
      <c r="Q148" s="316"/>
      <c r="R148" s="316"/>
      <c r="S148" s="316"/>
      <c r="T148" s="316"/>
      <c r="U148" s="316"/>
      <c r="V148" s="316"/>
      <c r="W148" s="316"/>
      <c r="X148" s="316"/>
      <c r="Y148" s="316"/>
      <c r="Z148" s="316"/>
      <c r="AA148" s="316"/>
      <c r="AB148" s="316"/>
      <c r="AC148" s="316"/>
      <c r="AD148" s="316"/>
      <c r="AE148" s="316"/>
      <c r="AF148" s="316"/>
      <c r="AG148" s="316"/>
      <c r="AH148" s="316"/>
      <c r="AI148" s="316"/>
      <c r="AJ148" s="316"/>
      <c r="AK148" s="316"/>
      <c r="AL148" s="316"/>
      <c r="AM148" s="316"/>
      <c r="AN148" s="316"/>
      <c r="AO148" s="316"/>
      <c r="AP148" s="316"/>
      <c r="AQ148" s="316"/>
      <c r="AR148" s="316"/>
      <c r="AS148" s="316"/>
      <c r="AT148" s="316"/>
      <c r="AU148" s="316"/>
      <c r="AV148" s="316"/>
      <c r="AW148" s="316"/>
      <c r="AX148" s="316"/>
      <c r="AY148" s="316"/>
      <c r="AZ148" s="316"/>
      <c r="BA148" s="316"/>
      <c r="BB148" s="316"/>
      <c r="BC148" s="316"/>
      <c r="BD148" s="316"/>
      <c r="BE148" s="316"/>
    </row>
    <row r="149" spans="3:57">
      <c r="C149" s="316"/>
      <c r="D149" s="316"/>
      <c r="E149" s="316"/>
      <c r="F149" s="316"/>
      <c r="G149" s="316"/>
      <c r="H149" s="316"/>
      <c r="I149" s="316"/>
      <c r="J149" s="316"/>
      <c r="K149" s="316"/>
      <c r="L149" s="316"/>
      <c r="M149" s="316"/>
      <c r="N149" s="316"/>
      <c r="O149" s="316"/>
      <c r="P149" s="316"/>
      <c r="Q149" s="316"/>
      <c r="R149" s="316"/>
      <c r="S149" s="316"/>
      <c r="T149" s="316"/>
      <c r="U149" s="316"/>
      <c r="V149" s="316"/>
      <c r="W149" s="316"/>
      <c r="X149" s="316"/>
      <c r="Y149" s="316"/>
      <c r="Z149" s="316"/>
      <c r="AA149" s="316"/>
      <c r="AB149" s="316"/>
      <c r="AC149" s="316"/>
      <c r="AD149" s="316"/>
      <c r="AE149" s="316"/>
      <c r="AF149" s="316"/>
      <c r="AG149" s="316"/>
      <c r="AH149" s="316"/>
      <c r="AI149" s="316"/>
      <c r="AJ149" s="316"/>
      <c r="AK149" s="316"/>
      <c r="AL149" s="316"/>
      <c r="AM149" s="316"/>
      <c r="AN149" s="316"/>
      <c r="AO149" s="316"/>
      <c r="AP149" s="316"/>
      <c r="AQ149" s="316"/>
      <c r="AR149" s="316"/>
      <c r="AS149" s="316"/>
      <c r="AT149" s="316"/>
      <c r="AU149" s="316"/>
      <c r="AV149" s="316"/>
      <c r="AW149" s="316"/>
      <c r="AX149" s="316"/>
      <c r="AY149" s="316"/>
      <c r="AZ149" s="316"/>
      <c r="BA149" s="316"/>
      <c r="BB149" s="316"/>
      <c r="BC149" s="316"/>
      <c r="BD149" s="316"/>
      <c r="BE149" s="316"/>
    </row>
    <row r="150" spans="3:57">
      <c r="C150" s="316"/>
      <c r="D150" s="316"/>
      <c r="E150" s="316"/>
      <c r="F150" s="316"/>
      <c r="G150" s="316"/>
      <c r="H150" s="316"/>
      <c r="I150" s="316"/>
      <c r="J150" s="316"/>
      <c r="K150" s="316"/>
      <c r="L150" s="316"/>
      <c r="M150" s="316"/>
      <c r="N150" s="316"/>
      <c r="O150" s="316"/>
      <c r="P150" s="316"/>
      <c r="Q150" s="316"/>
      <c r="R150" s="316"/>
      <c r="S150" s="316"/>
      <c r="T150" s="316"/>
      <c r="U150" s="316"/>
      <c r="V150" s="316"/>
      <c r="W150" s="316"/>
      <c r="X150" s="316"/>
      <c r="Y150" s="316"/>
      <c r="Z150" s="316"/>
      <c r="AA150" s="316"/>
      <c r="AB150" s="316"/>
      <c r="AC150" s="316"/>
      <c r="AD150" s="316"/>
      <c r="AE150" s="316"/>
      <c r="AF150" s="316"/>
      <c r="AG150" s="316"/>
      <c r="AH150" s="316"/>
      <c r="AI150" s="316"/>
      <c r="AJ150" s="316"/>
      <c r="AK150" s="316"/>
      <c r="AL150" s="316"/>
      <c r="AM150" s="316"/>
      <c r="AN150" s="316"/>
      <c r="AO150" s="316"/>
      <c r="AP150" s="316"/>
      <c r="AQ150" s="316"/>
      <c r="AR150" s="316"/>
      <c r="AS150" s="316"/>
      <c r="AT150" s="316"/>
      <c r="AU150" s="316"/>
      <c r="AV150" s="316"/>
      <c r="AW150" s="316"/>
      <c r="AX150" s="316"/>
      <c r="AY150" s="316"/>
      <c r="AZ150" s="316"/>
      <c r="BA150" s="316"/>
      <c r="BB150" s="316"/>
      <c r="BC150" s="316"/>
      <c r="BD150" s="316"/>
      <c r="BE150" s="316"/>
    </row>
    <row r="151" spans="3:57">
      <c r="C151" s="316"/>
      <c r="D151" s="316"/>
      <c r="E151" s="316"/>
      <c r="F151" s="316"/>
      <c r="G151" s="316"/>
      <c r="H151" s="316"/>
      <c r="I151" s="316"/>
      <c r="J151" s="316"/>
      <c r="K151" s="316"/>
      <c r="L151" s="316"/>
      <c r="M151" s="316"/>
      <c r="N151" s="316"/>
      <c r="O151" s="316"/>
      <c r="P151" s="316"/>
      <c r="Q151" s="316"/>
      <c r="R151" s="316"/>
      <c r="S151" s="316"/>
      <c r="T151" s="316"/>
      <c r="U151" s="316"/>
      <c r="V151" s="316"/>
      <c r="W151" s="316"/>
      <c r="X151" s="316"/>
      <c r="Y151" s="316"/>
      <c r="Z151" s="316"/>
      <c r="AA151" s="316"/>
      <c r="AB151" s="316"/>
      <c r="AC151" s="316"/>
      <c r="AD151" s="316"/>
      <c r="AE151" s="316"/>
      <c r="AF151" s="316"/>
      <c r="AG151" s="316"/>
      <c r="AH151" s="316"/>
      <c r="AI151" s="316"/>
      <c r="AJ151" s="316"/>
      <c r="AK151" s="316"/>
      <c r="AL151" s="316"/>
      <c r="AM151" s="316"/>
      <c r="AN151" s="316"/>
      <c r="AO151" s="316"/>
      <c r="AP151" s="316"/>
      <c r="AQ151" s="316"/>
      <c r="AR151" s="316"/>
      <c r="AS151" s="316"/>
      <c r="AT151" s="316"/>
      <c r="AU151" s="316"/>
      <c r="AV151" s="316"/>
      <c r="AW151" s="316"/>
      <c r="AX151" s="316"/>
      <c r="AY151" s="316"/>
      <c r="AZ151" s="316"/>
      <c r="BA151" s="316"/>
      <c r="BB151" s="316"/>
      <c r="BC151" s="316"/>
      <c r="BD151" s="316"/>
      <c r="BE151" s="316"/>
    </row>
    <row r="152" spans="3:57">
      <c r="C152" s="316"/>
      <c r="D152" s="316"/>
      <c r="E152" s="316"/>
      <c r="F152" s="316"/>
      <c r="G152" s="316"/>
      <c r="H152" s="316"/>
      <c r="I152" s="316"/>
      <c r="J152" s="316"/>
      <c r="K152" s="316"/>
      <c r="L152" s="316"/>
      <c r="M152" s="316"/>
      <c r="N152" s="316"/>
      <c r="O152" s="316"/>
      <c r="P152" s="316"/>
      <c r="Q152" s="316"/>
      <c r="R152" s="316"/>
      <c r="S152" s="316"/>
      <c r="T152" s="316"/>
      <c r="U152" s="316"/>
      <c r="V152" s="316"/>
      <c r="W152" s="316"/>
      <c r="X152" s="316"/>
      <c r="Y152" s="316"/>
      <c r="Z152" s="316"/>
      <c r="AA152" s="316"/>
      <c r="AB152" s="316"/>
      <c r="AC152" s="316"/>
      <c r="AD152" s="316"/>
      <c r="AE152" s="316"/>
      <c r="AF152" s="316"/>
      <c r="AG152" s="316"/>
      <c r="AH152" s="316"/>
      <c r="AI152" s="316"/>
      <c r="AJ152" s="316"/>
      <c r="AK152" s="316"/>
      <c r="AL152" s="316"/>
      <c r="AM152" s="316"/>
      <c r="AN152" s="316"/>
      <c r="AO152" s="316"/>
      <c r="AP152" s="316"/>
      <c r="AQ152" s="316"/>
      <c r="AR152" s="316"/>
      <c r="AS152" s="316"/>
      <c r="AT152" s="316"/>
      <c r="AU152" s="316"/>
      <c r="AV152" s="316"/>
      <c r="AW152" s="316"/>
      <c r="AX152" s="316"/>
      <c r="AY152" s="316"/>
      <c r="AZ152" s="316"/>
      <c r="BA152" s="316"/>
      <c r="BB152" s="316"/>
      <c r="BC152" s="316"/>
      <c r="BD152" s="316"/>
      <c r="BE152" s="316"/>
    </row>
    <row r="153" spans="3:57">
      <c r="C153" s="316"/>
      <c r="D153" s="316"/>
      <c r="E153" s="316"/>
      <c r="F153" s="316"/>
      <c r="G153" s="316"/>
      <c r="H153" s="316"/>
      <c r="I153" s="316"/>
      <c r="J153" s="316"/>
      <c r="K153" s="316"/>
      <c r="L153" s="316"/>
      <c r="M153" s="316"/>
      <c r="N153" s="316"/>
      <c r="O153" s="316"/>
      <c r="P153" s="316"/>
      <c r="Q153" s="316"/>
      <c r="R153" s="316"/>
      <c r="S153" s="316"/>
      <c r="T153" s="316"/>
      <c r="U153" s="316"/>
      <c r="V153" s="316"/>
      <c r="W153" s="316"/>
      <c r="X153" s="316"/>
      <c r="Y153" s="316"/>
      <c r="Z153" s="316"/>
      <c r="AA153" s="316"/>
      <c r="AB153" s="316"/>
      <c r="AC153" s="316"/>
      <c r="AD153" s="316"/>
      <c r="AE153" s="316"/>
      <c r="AF153" s="316"/>
      <c r="AG153" s="316"/>
      <c r="AH153" s="316"/>
      <c r="AI153" s="316"/>
      <c r="AJ153" s="316"/>
      <c r="AK153" s="316"/>
      <c r="AL153" s="316"/>
      <c r="AM153" s="316"/>
      <c r="AN153" s="316"/>
      <c r="AO153" s="316"/>
      <c r="AP153" s="316"/>
      <c r="AQ153" s="316"/>
      <c r="AR153" s="316"/>
      <c r="AS153" s="316"/>
      <c r="AT153" s="316"/>
      <c r="AU153" s="316"/>
      <c r="AV153" s="316"/>
      <c r="AW153" s="316"/>
      <c r="AX153" s="316"/>
      <c r="AY153" s="316"/>
      <c r="AZ153" s="316"/>
      <c r="BA153" s="316"/>
      <c r="BB153" s="316"/>
      <c r="BC153" s="316"/>
      <c r="BD153" s="316"/>
      <c r="BE153" s="316"/>
    </row>
    <row r="154" spans="3:57">
      <c r="C154" s="316"/>
      <c r="D154" s="316"/>
      <c r="E154" s="316"/>
      <c r="F154" s="316"/>
      <c r="G154" s="316"/>
      <c r="H154" s="316"/>
      <c r="I154" s="316"/>
      <c r="J154" s="316"/>
      <c r="K154" s="316"/>
      <c r="L154" s="316"/>
      <c r="M154" s="316"/>
      <c r="N154" s="316"/>
      <c r="O154" s="316"/>
      <c r="P154" s="316"/>
      <c r="Q154" s="316"/>
      <c r="R154" s="316"/>
      <c r="S154" s="316"/>
      <c r="T154" s="316"/>
      <c r="U154" s="316"/>
      <c r="V154" s="316"/>
      <c r="W154" s="316"/>
      <c r="X154" s="316"/>
      <c r="Y154" s="316"/>
      <c r="Z154" s="316"/>
      <c r="AA154" s="316"/>
      <c r="AB154" s="316"/>
      <c r="AC154" s="316"/>
      <c r="AD154" s="316"/>
      <c r="AE154" s="316"/>
      <c r="AF154" s="316"/>
      <c r="AG154" s="316"/>
      <c r="AH154" s="316"/>
      <c r="AI154" s="316"/>
      <c r="AJ154" s="316"/>
      <c r="AK154" s="316"/>
      <c r="AL154" s="316"/>
      <c r="AM154" s="316"/>
      <c r="AN154" s="316"/>
      <c r="AO154" s="316"/>
      <c r="AP154" s="316"/>
      <c r="AQ154" s="316"/>
      <c r="AR154" s="316"/>
      <c r="AS154" s="316"/>
      <c r="AT154" s="316"/>
      <c r="AU154" s="316"/>
      <c r="AV154" s="316"/>
      <c r="AW154" s="316"/>
      <c r="AX154" s="316"/>
      <c r="AY154" s="316"/>
      <c r="AZ154" s="316"/>
      <c r="BA154" s="316"/>
      <c r="BB154" s="316"/>
      <c r="BC154" s="316"/>
      <c r="BD154" s="316"/>
      <c r="BE154" s="316"/>
    </row>
    <row r="155" spans="3:57">
      <c r="C155" s="316"/>
      <c r="D155" s="316"/>
      <c r="E155" s="316"/>
      <c r="F155" s="316"/>
      <c r="G155" s="316"/>
      <c r="H155" s="316"/>
      <c r="I155" s="316"/>
      <c r="J155" s="316"/>
      <c r="K155" s="316"/>
      <c r="L155" s="316"/>
      <c r="M155" s="316"/>
      <c r="N155" s="316"/>
      <c r="O155" s="316"/>
      <c r="P155" s="316"/>
      <c r="Q155" s="316"/>
      <c r="R155" s="316"/>
      <c r="S155" s="316"/>
      <c r="T155" s="316"/>
      <c r="U155" s="316"/>
      <c r="V155" s="316"/>
      <c r="W155" s="316"/>
      <c r="X155" s="316"/>
      <c r="Y155" s="316"/>
      <c r="Z155" s="316"/>
      <c r="AA155" s="316"/>
      <c r="AB155" s="316"/>
      <c r="AC155" s="316"/>
      <c r="AD155" s="316"/>
      <c r="AE155" s="316"/>
      <c r="AF155" s="316"/>
      <c r="AG155" s="316"/>
      <c r="AH155" s="316"/>
      <c r="AI155" s="316"/>
      <c r="AJ155" s="316"/>
      <c r="AK155" s="316"/>
      <c r="AL155" s="316"/>
      <c r="AM155" s="316"/>
      <c r="AN155" s="316"/>
      <c r="AO155" s="316"/>
      <c r="AP155" s="316"/>
      <c r="AQ155" s="316"/>
      <c r="AR155" s="316"/>
      <c r="AS155" s="316"/>
      <c r="AT155" s="316"/>
      <c r="AU155" s="316"/>
      <c r="AV155" s="316"/>
      <c r="AW155" s="316"/>
      <c r="AX155" s="316"/>
      <c r="AY155" s="316"/>
      <c r="AZ155" s="316"/>
      <c r="BA155" s="316"/>
      <c r="BB155" s="316"/>
      <c r="BC155" s="316"/>
      <c r="BD155" s="316"/>
      <c r="BE155" s="316"/>
    </row>
    <row r="156" spans="3:57">
      <c r="C156" s="316"/>
      <c r="D156" s="316"/>
      <c r="E156" s="316"/>
      <c r="F156" s="316"/>
      <c r="G156" s="316"/>
      <c r="H156" s="316"/>
      <c r="I156" s="316"/>
      <c r="J156" s="316"/>
      <c r="K156" s="316"/>
      <c r="L156" s="316"/>
      <c r="M156" s="316"/>
      <c r="N156" s="316"/>
      <c r="O156" s="316"/>
      <c r="P156" s="316"/>
      <c r="Q156" s="316"/>
      <c r="R156" s="316"/>
      <c r="S156" s="316"/>
      <c r="T156" s="316"/>
      <c r="U156" s="316"/>
      <c r="V156" s="316"/>
      <c r="W156" s="316"/>
      <c r="X156" s="316"/>
      <c r="Y156" s="316"/>
      <c r="Z156" s="316"/>
      <c r="AA156" s="316"/>
      <c r="AB156" s="316"/>
      <c r="AC156" s="316"/>
      <c r="AD156" s="316"/>
      <c r="AE156" s="316"/>
      <c r="AF156" s="316"/>
      <c r="AG156" s="316"/>
      <c r="AH156" s="316"/>
      <c r="AI156" s="316"/>
      <c r="AJ156" s="316"/>
      <c r="AK156" s="316"/>
      <c r="AL156" s="316"/>
      <c r="AM156" s="316"/>
      <c r="AN156" s="316"/>
      <c r="AO156" s="316"/>
      <c r="AP156" s="316"/>
      <c r="AQ156" s="316"/>
      <c r="AR156" s="316"/>
      <c r="AS156" s="316"/>
      <c r="AT156" s="316"/>
      <c r="AU156" s="316"/>
      <c r="AV156" s="316"/>
      <c r="AW156" s="316"/>
      <c r="AX156" s="316"/>
      <c r="AY156" s="316"/>
      <c r="AZ156" s="316"/>
      <c r="BA156" s="316"/>
      <c r="BB156" s="316"/>
      <c r="BC156" s="316"/>
      <c r="BD156" s="316"/>
      <c r="BE156" s="316"/>
    </row>
    <row r="157" spans="3:57">
      <c r="C157" s="316"/>
      <c r="D157" s="316"/>
      <c r="E157" s="316"/>
      <c r="F157" s="316"/>
      <c r="G157" s="316"/>
      <c r="H157" s="316"/>
      <c r="I157" s="316"/>
      <c r="J157" s="316"/>
      <c r="K157" s="316"/>
      <c r="L157" s="316"/>
      <c r="M157" s="316"/>
      <c r="N157" s="316"/>
      <c r="O157" s="316"/>
      <c r="P157" s="316"/>
      <c r="Q157" s="316"/>
      <c r="R157" s="316"/>
      <c r="S157" s="316"/>
      <c r="T157" s="316"/>
      <c r="U157" s="316"/>
      <c r="V157" s="316"/>
      <c r="W157" s="316"/>
      <c r="X157" s="316"/>
      <c r="Y157" s="316"/>
      <c r="Z157" s="316"/>
      <c r="AA157" s="316"/>
      <c r="AB157" s="316"/>
      <c r="AC157" s="316"/>
      <c r="AD157" s="316"/>
      <c r="AE157" s="316"/>
      <c r="AF157" s="316"/>
      <c r="AG157" s="316"/>
      <c r="AH157" s="316"/>
      <c r="AI157" s="316"/>
      <c r="AJ157" s="316"/>
      <c r="AK157" s="316"/>
      <c r="AL157" s="316"/>
      <c r="AM157" s="316"/>
      <c r="AN157" s="316"/>
      <c r="AO157" s="316"/>
      <c r="AP157" s="316"/>
      <c r="AQ157" s="316"/>
      <c r="AR157" s="316"/>
      <c r="AS157" s="316"/>
      <c r="AT157" s="316"/>
      <c r="AU157" s="316"/>
      <c r="AV157" s="316"/>
      <c r="AW157" s="316"/>
      <c r="AX157" s="316"/>
      <c r="AY157" s="316"/>
      <c r="AZ157" s="316"/>
      <c r="BA157" s="316"/>
      <c r="BB157" s="316"/>
      <c r="BC157" s="316"/>
      <c r="BD157" s="316"/>
      <c r="BE157" s="316"/>
    </row>
    <row r="158" spans="3:57">
      <c r="C158" s="316"/>
      <c r="D158" s="316"/>
      <c r="E158" s="316"/>
      <c r="F158" s="316"/>
      <c r="G158" s="316"/>
      <c r="H158" s="316"/>
      <c r="I158" s="316"/>
      <c r="J158" s="316"/>
      <c r="K158" s="316"/>
      <c r="L158" s="316"/>
      <c r="M158" s="316"/>
      <c r="N158" s="316"/>
      <c r="O158" s="316"/>
      <c r="P158" s="316"/>
      <c r="Q158" s="316"/>
      <c r="R158" s="316"/>
      <c r="S158" s="316"/>
      <c r="T158" s="316"/>
      <c r="U158" s="316"/>
      <c r="V158" s="316"/>
      <c r="W158" s="316"/>
      <c r="X158" s="316"/>
      <c r="Y158" s="316"/>
      <c r="Z158" s="316"/>
      <c r="AA158" s="316"/>
      <c r="AB158" s="316"/>
      <c r="AC158" s="316"/>
      <c r="AD158" s="316"/>
      <c r="AE158" s="316"/>
      <c r="AF158" s="316"/>
      <c r="AG158" s="316"/>
      <c r="AH158" s="316"/>
      <c r="AI158" s="316"/>
      <c r="AJ158" s="316"/>
      <c r="AK158" s="316"/>
      <c r="AL158" s="316"/>
      <c r="AM158" s="316"/>
      <c r="AN158" s="316"/>
      <c r="AO158" s="316"/>
      <c r="AP158" s="316"/>
      <c r="AQ158" s="316"/>
      <c r="AR158" s="316"/>
      <c r="AS158" s="316"/>
      <c r="AT158" s="316"/>
      <c r="AU158" s="316"/>
      <c r="AV158" s="316"/>
      <c r="AW158" s="316"/>
      <c r="AX158" s="316"/>
      <c r="AY158" s="316"/>
      <c r="AZ158" s="316"/>
      <c r="BA158" s="316"/>
      <c r="BB158" s="316"/>
      <c r="BC158" s="316"/>
      <c r="BD158" s="316"/>
      <c r="BE158" s="316"/>
    </row>
    <row r="159" spans="3:57">
      <c r="C159" s="316"/>
      <c r="D159" s="316"/>
      <c r="E159" s="316"/>
      <c r="F159" s="316"/>
      <c r="G159" s="316"/>
      <c r="H159" s="316"/>
      <c r="I159" s="316"/>
      <c r="J159" s="316"/>
      <c r="K159" s="316"/>
      <c r="L159" s="316"/>
      <c r="M159" s="316"/>
      <c r="N159" s="316"/>
      <c r="O159" s="316"/>
      <c r="P159" s="316"/>
      <c r="Q159" s="316"/>
      <c r="R159" s="316"/>
      <c r="S159" s="316"/>
      <c r="T159" s="316"/>
      <c r="U159" s="316"/>
      <c r="V159" s="316"/>
      <c r="W159" s="316"/>
      <c r="X159" s="316"/>
      <c r="Y159" s="316"/>
      <c r="Z159" s="316"/>
      <c r="AA159" s="316"/>
      <c r="AB159" s="316"/>
      <c r="AC159" s="316"/>
      <c r="AD159" s="316"/>
      <c r="AE159" s="316"/>
      <c r="AF159" s="316"/>
      <c r="AG159" s="316"/>
      <c r="AH159" s="316"/>
      <c r="AI159" s="316"/>
      <c r="AJ159" s="316"/>
      <c r="AK159" s="316"/>
      <c r="AL159" s="316"/>
      <c r="AM159" s="316"/>
      <c r="AN159" s="316"/>
      <c r="AO159" s="316"/>
      <c r="AP159" s="316"/>
      <c r="AQ159" s="316"/>
      <c r="AR159" s="316"/>
      <c r="AS159" s="316"/>
      <c r="AT159" s="316"/>
      <c r="AU159" s="316"/>
      <c r="AV159" s="316"/>
      <c r="AW159" s="316"/>
      <c r="AX159" s="316"/>
      <c r="AY159" s="316"/>
      <c r="AZ159" s="316"/>
      <c r="BA159" s="316"/>
      <c r="BB159" s="316"/>
      <c r="BC159" s="316"/>
      <c r="BD159" s="316"/>
      <c r="BE159" s="316"/>
    </row>
    <row r="160" spans="3:57">
      <c r="C160" s="316"/>
      <c r="D160" s="316"/>
      <c r="E160" s="316"/>
      <c r="F160" s="316"/>
      <c r="G160" s="316"/>
      <c r="H160" s="316"/>
      <c r="I160" s="316"/>
      <c r="J160" s="316"/>
      <c r="K160" s="316"/>
      <c r="L160" s="316"/>
      <c r="M160" s="316"/>
      <c r="N160" s="316"/>
      <c r="O160" s="316"/>
      <c r="P160" s="316"/>
      <c r="Q160" s="316"/>
      <c r="R160" s="316"/>
      <c r="S160" s="316"/>
      <c r="T160" s="316"/>
      <c r="U160" s="316"/>
      <c r="V160" s="316"/>
      <c r="W160" s="316"/>
      <c r="X160" s="316"/>
      <c r="Y160" s="316"/>
      <c r="Z160" s="316"/>
      <c r="AA160" s="316"/>
      <c r="AB160" s="316"/>
      <c r="AC160" s="316"/>
      <c r="AD160" s="316"/>
      <c r="AE160" s="316"/>
      <c r="AF160" s="316"/>
      <c r="AG160" s="316"/>
      <c r="AH160" s="316"/>
      <c r="AI160" s="316"/>
      <c r="AJ160" s="316"/>
      <c r="AK160" s="316"/>
      <c r="AL160" s="316"/>
      <c r="AM160" s="316"/>
      <c r="AN160" s="316"/>
      <c r="AO160" s="316"/>
      <c r="AP160" s="316"/>
      <c r="AQ160" s="316"/>
      <c r="AR160" s="316"/>
      <c r="AS160" s="316"/>
      <c r="AT160" s="316"/>
      <c r="AU160" s="316"/>
      <c r="AV160" s="316"/>
      <c r="AW160" s="316"/>
      <c r="AX160" s="316"/>
      <c r="AY160" s="316"/>
      <c r="AZ160" s="316"/>
      <c r="BA160" s="316"/>
      <c r="BB160" s="316"/>
      <c r="BC160" s="316"/>
      <c r="BD160" s="316"/>
      <c r="BE160" s="316"/>
    </row>
    <row r="161" spans="3:57">
      <c r="C161" s="316"/>
      <c r="D161" s="316"/>
      <c r="E161" s="316"/>
      <c r="F161" s="316"/>
      <c r="G161" s="316"/>
      <c r="H161" s="316"/>
      <c r="I161" s="316"/>
      <c r="J161" s="316"/>
      <c r="K161" s="316"/>
      <c r="L161" s="316"/>
      <c r="M161" s="316"/>
      <c r="N161" s="316"/>
      <c r="O161" s="316"/>
      <c r="P161" s="316"/>
      <c r="Q161" s="316"/>
      <c r="R161" s="316"/>
      <c r="S161" s="316"/>
      <c r="T161" s="316"/>
      <c r="U161" s="316"/>
      <c r="V161" s="316"/>
      <c r="W161" s="316"/>
      <c r="X161" s="316"/>
      <c r="Y161" s="316"/>
      <c r="Z161" s="316"/>
      <c r="AA161" s="316"/>
      <c r="AB161" s="316"/>
      <c r="AC161" s="316"/>
      <c r="AD161" s="316"/>
      <c r="AE161" s="316"/>
      <c r="AF161" s="316"/>
      <c r="AG161" s="316"/>
      <c r="AH161" s="316"/>
      <c r="AI161" s="316"/>
      <c r="AJ161" s="316"/>
      <c r="AK161" s="316"/>
      <c r="AL161" s="316"/>
      <c r="AM161" s="316"/>
      <c r="AN161" s="316"/>
      <c r="AO161" s="316"/>
      <c r="AP161" s="316"/>
      <c r="AQ161" s="316"/>
      <c r="AR161" s="316"/>
      <c r="AS161" s="316"/>
      <c r="AT161" s="316"/>
      <c r="AU161" s="316"/>
      <c r="AV161" s="316"/>
      <c r="AW161" s="316"/>
      <c r="AX161" s="316"/>
      <c r="AY161" s="316"/>
      <c r="AZ161" s="316"/>
      <c r="BA161" s="316"/>
      <c r="BB161" s="316"/>
      <c r="BC161" s="316"/>
      <c r="BD161" s="316"/>
      <c r="BE161" s="316"/>
    </row>
  </sheetData>
  <mergeCells count="70">
    <mergeCell ref="C42:BD42"/>
    <mergeCell ref="C43:BD43"/>
    <mergeCell ref="C31:BD31"/>
    <mergeCell ref="C36:BE36"/>
    <mergeCell ref="C37:BE37"/>
    <mergeCell ref="C39:BE39"/>
    <mergeCell ref="C40:BD40"/>
    <mergeCell ref="C41:BD41"/>
    <mergeCell ref="C29:BE30"/>
    <mergeCell ref="AF16:AK16"/>
    <mergeCell ref="AL16:AZ16"/>
    <mergeCell ref="BA16:BE16"/>
    <mergeCell ref="AF17:AK17"/>
    <mergeCell ref="AL17:AZ17"/>
    <mergeCell ref="BA17:BE17"/>
    <mergeCell ref="AF18:AK18"/>
    <mergeCell ref="AL18:AZ18"/>
    <mergeCell ref="BA18:BE18"/>
    <mergeCell ref="C20:BE21"/>
    <mergeCell ref="C26:BE28"/>
    <mergeCell ref="AF14:AK14"/>
    <mergeCell ref="AL14:AZ14"/>
    <mergeCell ref="BA14:BE14"/>
    <mergeCell ref="AF15:AK15"/>
    <mergeCell ref="AL15:AZ15"/>
    <mergeCell ref="BA15:BE15"/>
    <mergeCell ref="AF12:AK12"/>
    <mergeCell ref="AL12:AZ12"/>
    <mergeCell ref="BA12:BE12"/>
    <mergeCell ref="AF13:AK13"/>
    <mergeCell ref="AL13:AZ13"/>
    <mergeCell ref="BA13:BE13"/>
    <mergeCell ref="AF10:AK10"/>
    <mergeCell ref="AL10:AZ10"/>
    <mergeCell ref="BA10:BE10"/>
    <mergeCell ref="AF11:AK11"/>
    <mergeCell ref="AL11:AZ11"/>
    <mergeCell ref="BA11:BE11"/>
    <mergeCell ref="BA7:BE7"/>
    <mergeCell ref="AF8:AK8"/>
    <mergeCell ref="AL8:AZ8"/>
    <mergeCell ref="BA8:BE8"/>
    <mergeCell ref="AF9:AK9"/>
    <mergeCell ref="AL9:AZ9"/>
    <mergeCell ref="BA9:BE9"/>
    <mergeCell ref="AL6:AZ6"/>
    <mergeCell ref="BA6:BE6"/>
    <mergeCell ref="A7:A18"/>
    <mergeCell ref="B7:J18"/>
    <mergeCell ref="K7:N18"/>
    <mergeCell ref="O7:T18"/>
    <mergeCell ref="U7:Z18"/>
    <mergeCell ref="AA7:AE18"/>
    <mergeCell ref="AF7:AK7"/>
    <mergeCell ref="AL7:AZ7"/>
    <mergeCell ref="A6:J6"/>
    <mergeCell ref="K6:N6"/>
    <mergeCell ref="O6:T6"/>
    <mergeCell ref="U6:Z6"/>
    <mergeCell ref="AA6:AE6"/>
    <mergeCell ref="AF6:AK6"/>
    <mergeCell ref="BG1:BH1"/>
    <mergeCell ref="A2:BE2"/>
    <mergeCell ref="A4:J5"/>
    <mergeCell ref="K4:N5"/>
    <mergeCell ref="O4:T5"/>
    <mergeCell ref="U4:Z5"/>
    <mergeCell ref="AA4:AE5"/>
    <mergeCell ref="AF4:AZ5"/>
    <mergeCell ref="BA5:BE5"/>
  </mergeCells>
  <phoneticPr fontId="22"/>
  <hyperlinks>
    <hyperlink ref="BG1" location="目次!A1" display="目次に戻る"/>
  </hyperlinks>
  <printOptions horizontalCentered="1" verticalCentered="1"/>
  <pageMargins left="0.15748031496062992" right="0.15748031496062992" top="0.39370078740157483" bottom="0.19685039370078741" header="0.15748031496062992" footer="0.19685039370078741"/>
  <pageSetup paperSize="9" scale="47" orientation="landscape" blackAndWhite="1" r:id="rId1"/>
  <headerFooter alignWithMargins="0"/>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B9BD5"/>
  </sheetPr>
  <dimension ref="A1:K54"/>
  <sheetViews>
    <sheetView showGridLines="0" view="pageBreakPreview" zoomScaleNormal="100" zoomScaleSheetLayoutView="100" workbookViewId="0">
      <selection activeCell="K2" sqref="K2"/>
    </sheetView>
  </sheetViews>
  <sheetFormatPr defaultRowHeight="13.5"/>
  <cols>
    <col min="1" max="1" width="27.625" style="318" customWidth="1"/>
    <col min="2" max="3" width="3.125" style="318" customWidth="1"/>
    <col min="4" max="4" width="20.625" style="318" customWidth="1"/>
    <col min="5" max="5" width="3.125" style="318" customWidth="1"/>
    <col min="6" max="6" width="7.375" style="318" customWidth="1"/>
    <col min="7" max="7" width="3.5" style="318" customWidth="1"/>
    <col min="8" max="8" width="7.5" style="318" customWidth="1"/>
    <col min="9" max="9" width="23.875" style="318" customWidth="1"/>
    <col min="10" max="10" width="13.75" style="318" customWidth="1"/>
    <col min="11" max="258" width="8.625" style="318"/>
    <col min="259" max="259" width="28.625" style="318" customWidth="1"/>
    <col min="260" max="261" width="3.125" style="318" customWidth="1"/>
    <col min="262" max="262" width="23.625" style="318" customWidth="1"/>
    <col min="263" max="263" width="10.375" style="318" customWidth="1"/>
    <col min="264" max="264" width="7.5" style="318" customWidth="1"/>
    <col min="265" max="265" width="23.875" style="318" customWidth="1"/>
    <col min="266" max="266" width="13.75" style="318" customWidth="1"/>
    <col min="267" max="514" width="8.625" style="318"/>
    <col min="515" max="515" width="28.625" style="318" customWidth="1"/>
    <col min="516" max="517" width="3.125" style="318" customWidth="1"/>
    <col min="518" max="518" width="23.625" style="318" customWidth="1"/>
    <col min="519" max="519" width="10.375" style="318" customWidth="1"/>
    <col min="520" max="520" width="7.5" style="318" customWidth="1"/>
    <col min="521" max="521" width="23.875" style="318" customWidth="1"/>
    <col min="522" max="522" width="13.75" style="318" customWidth="1"/>
    <col min="523" max="770" width="8.625" style="318"/>
    <col min="771" max="771" width="28.625" style="318" customWidth="1"/>
    <col min="772" max="773" width="3.125" style="318" customWidth="1"/>
    <col min="774" max="774" width="23.625" style="318" customWidth="1"/>
    <col min="775" max="775" width="10.375" style="318" customWidth="1"/>
    <col min="776" max="776" width="7.5" style="318" customWidth="1"/>
    <col min="777" max="777" width="23.875" style="318" customWidth="1"/>
    <col min="778" max="778" width="13.75" style="318" customWidth="1"/>
    <col min="779" max="1026" width="8.625" style="318"/>
    <col min="1027" max="1027" width="28.625" style="318" customWidth="1"/>
    <col min="1028" max="1029" width="3.125" style="318" customWidth="1"/>
    <col min="1030" max="1030" width="23.625" style="318" customWidth="1"/>
    <col min="1031" max="1031" width="10.375" style="318" customWidth="1"/>
    <col min="1032" max="1032" width="7.5" style="318" customWidth="1"/>
    <col min="1033" max="1033" width="23.875" style="318" customWidth="1"/>
    <col min="1034" max="1034" width="13.75" style="318" customWidth="1"/>
    <col min="1035" max="1282" width="8.625" style="318"/>
    <col min="1283" max="1283" width="28.625" style="318" customWidth="1"/>
    <col min="1284" max="1285" width="3.125" style="318" customWidth="1"/>
    <col min="1286" max="1286" width="23.625" style="318" customWidth="1"/>
    <col min="1287" max="1287" width="10.375" style="318" customWidth="1"/>
    <col min="1288" max="1288" width="7.5" style="318" customWidth="1"/>
    <col min="1289" max="1289" width="23.875" style="318" customWidth="1"/>
    <col min="1290" max="1290" width="13.75" style="318" customWidth="1"/>
    <col min="1291" max="1538" width="8.625" style="318"/>
    <col min="1539" max="1539" width="28.625" style="318" customWidth="1"/>
    <col min="1540" max="1541" width="3.125" style="318" customWidth="1"/>
    <col min="1542" max="1542" width="23.625" style="318" customWidth="1"/>
    <col min="1543" max="1543" width="10.375" style="318" customWidth="1"/>
    <col min="1544" max="1544" width="7.5" style="318" customWidth="1"/>
    <col min="1545" max="1545" width="23.875" style="318" customWidth="1"/>
    <col min="1546" max="1546" width="13.75" style="318" customWidth="1"/>
    <col min="1547" max="1794" width="8.625" style="318"/>
    <col min="1795" max="1795" width="28.625" style="318" customWidth="1"/>
    <col min="1796" max="1797" width="3.125" style="318" customWidth="1"/>
    <col min="1798" max="1798" width="23.625" style="318" customWidth="1"/>
    <col min="1799" max="1799" width="10.375" style="318" customWidth="1"/>
    <col min="1800" max="1800" width="7.5" style="318" customWidth="1"/>
    <col min="1801" max="1801" width="23.875" style="318" customWidth="1"/>
    <col min="1802" max="1802" width="13.75" style="318" customWidth="1"/>
    <col min="1803" max="2050" width="8.625" style="318"/>
    <col min="2051" max="2051" width="28.625" style="318" customWidth="1"/>
    <col min="2052" max="2053" width="3.125" style="318" customWidth="1"/>
    <col min="2054" max="2054" width="23.625" style="318" customWidth="1"/>
    <col min="2055" max="2055" width="10.375" style="318" customWidth="1"/>
    <col min="2056" max="2056" width="7.5" style="318" customWidth="1"/>
    <col min="2057" max="2057" width="23.875" style="318" customWidth="1"/>
    <col min="2058" max="2058" width="13.75" style="318" customWidth="1"/>
    <col min="2059" max="2306" width="8.625" style="318"/>
    <col min="2307" max="2307" width="28.625" style="318" customWidth="1"/>
    <col min="2308" max="2309" width="3.125" style="318" customWidth="1"/>
    <col min="2310" max="2310" width="23.625" style="318" customWidth="1"/>
    <col min="2311" max="2311" width="10.375" style="318" customWidth="1"/>
    <col min="2312" max="2312" width="7.5" style="318" customWidth="1"/>
    <col min="2313" max="2313" width="23.875" style="318" customWidth="1"/>
    <col min="2314" max="2314" width="13.75" style="318" customWidth="1"/>
    <col min="2315" max="2562" width="8.625" style="318"/>
    <col min="2563" max="2563" width="28.625" style="318" customWidth="1"/>
    <col min="2564" max="2565" width="3.125" style="318" customWidth="1"/>
    <col min="2566" max="2566" width="23.625" style="318" customWidth="1"/>
    <col min="2567" max="2567" width="10.375" style="318" customWidth="1"/>
    <col min="2568" max="2568" width="7.5" style="318" customWidth="1"/>
    <col min="2569" max="2569" width="23.875" style="318" customWidth="1"/>
    <col min="2570" max="2570" width="13.75" style="318" customWidth="1"/>
    <col min="2571" max="2818" width="8.625" style="318"/>
    <col min="2819" max="2819" width="28.625" style="318" customWidth="1"/>
    <col min="2820" max="2821" width="3.125" style="318" customWidth="1"/>
    <col min="2822" max="2822" width="23.625" style="318" customWidth="1"/>
    <col min="2823" max="2823" width="10.375" style="318" customWidth="1"/>
    <col min="2824" max="2824" width="7.5" style="318" customWidth="1"/>
    <col min="2825" max="2825" width="23.875" style="318" customWidth="1"/>
    <col min="2826" max="2826" width="13.75" style="318" customWidth="1"/>
    <col min="2827" max="3074" width="8.625" style="318"/>
    <col min="3075" max="3075" width="28.625" style="318" customWidth="1"/>
    <col min="3076" max="3077" width="3.125" style="318" customWidth="1"/>
    <col min="3078" max="3078" width="23.625" style="318" customWidth="1"/>
    <col min="3079" max="3079" width="10.375" style="318" customWidth="1"/>
    <col min="3080" max="3080" width="7.5" style="318" customWidth="1"/>
    <col min="3081" max="3081" width="23.875" style="318" customWidth="1"/>
    <col min="3082" max="3082" width="13.75" style="318" customWidth="1"/>
    <col min="3083" max="3330" width="8.625" style="318"/>
    <col min="3331" max="3331" width="28.625" style="318" customWidth="1"/>
    <col min="3332" max="3333" width="3.125" style="318" customWidth="1"/>
    <col min="3334" max="3334" width="23.625" style="318" customWidth="1"/>
    <col min="3335" max="3335" width="10.375" style="318" customWidth="1"/>
    <col min="3336" max="3336" width="7.5" style="318" customWidth="1"/>
    <col min="3337" max="3337" width="23.875" style="318" customWidth="1"/>
    <col min="3338" max="3338" width="13.75" style="318" customWidth="1"/>
    <col min="3339" max="3586" width="8.625" style="318"/>
    <col min="3587" max="3587" width="28.625" style="318" customWidth="1"/>
    <col min="3588" max="3589" width="3.125" style="318" customWidth="1"/>
    <col min="3590" max="3590" width="23.625" style="318" customWidth="1"/>
    <col min="3591" max="3591" width="10.375" style="318" customWidth="1"/>
    <col min="3592" max="3592" width="7.5" style="318" customWidth="1"/>
    <col min="3593" max="3593" width="23.875" style="318" customWidth="1"/>
    <col min="3594" max="3594" width="13.75" style="318" customWidth="1"/>
    <col min="3595" max="3842" width="8.625" style="318"/>
    <col min="3843" max="3843" width="28.625" style="318" customWidth="1"/>
    <col min="3844" max="3845" width="3.125" style="318" customWidth="1"/>
    <col min="3846" max="3846" width="23.625" style="318" customWidth="1"/>
    <col min="3847" max="3847" width="10.375" style="318" customWidth="1"/>
    <col min="3848" max="3848" width="7.5" style="318" customWidth="1"/>
    <col min="3849" max="3849" width="23.875" style="318" customWidth="1"/>
    <col min="3850" max="3850" width="13.75" style="318" customWidth="1"/>
    <col min="3851" max="4098" width="8.625" style="318"/>
    <col min="4099" max="4099" width="28.625" style="318" customWidth="1"/>
    <col min="4100" max="4101" width="3.125" style="318" customWidth="1"/>
    <col min="4102" max="4102" width="23.625" style="318" customWidth="1"/>
    <col min="4103" max="4103" width="10.375" style="318" customWidth="1"/>
    <col min="4104" max="4104" width="7.5" style="318" customWidth="1"/>
    <col min="4105" max="4105" width="23.875" style="318" customWidth="1"/>
    <col min="4106" max="4106" width="13.75" style="318" customWidth="1"/>
    <col min="4107" max="4354" width="8.625" style="318"/>
    <col min="4355" max="4355" width="28.625" style="318" customWidth="1"/>
    <col min="4356" max="4357" width="3.125" style="318" customWidth="1"/>
    <col min="4358" max="4358" width="23.625" style="318" customWidth="1"/>
    <col min="4359" max="4359" width="10.375" style="318" customWidth="1"/>
    <col min="4360" max="4360" width="7.5" style="318" customWidth="1"/>
    <col min="4361" max="4361" width="23.875" style="318" customWidth="1"/>
    <col min="4362" max="4362" width="13.75" style="318" customWidth="1"/>
    <col min="4363" max="4610" width="8.625" style="318"/>
    <col min="4611" max="4611" width="28.625" style="318" customWidth="1"/>
    <col min="4612" max="4613" width="3.125" style="318" customWidth="1"/>
    <col min="4614" max="4614" width="23.625" style="318" customWidth="1"/>
    <col min="4615" max="4615" width="10.375" style="318" customWidth="1"/>
    <col min="4616" max="4616" width="7.5" style="318" customWidth="1"/>
    <col min="4617" max="4617" width="23.875" style="318" customWidth="1"/>
    <col min="4618" max="4618" width="13.75" style="318" customWidth="1"/>
    <col min="4619" max="4866" width="8.625" style="318"/>
    <col min="4867" max="4867" width="28.625" style="318" customWidth="1"/>
    <col min="4868" max="4869" width="3.125" style="318" customWidth="1"/>
    <col min="4870" max="4870" width="23.625" style="318" customWidth="1"/>
    <col min="4871" max="4871" width="10.375" style="318" customWidth="1"/>
    <col min="4872" max="4872" width="7.5" style="318" customWidth="1"/>
    <col min="4873" max="4873" width="23.875" style="318" customWidth="1"/>
    <col min="4874" max="4874" width="13.75" style="318" customWidth="1"/>
    <col min="4875" max="5122" width="8.625" style="318"/>
    <col min="5123" max="5123" width="28.625" style="318" customWidth="1"/>
    <col min="5124" max="5125" width="3.125" style="318" customWidth="1"/>
    <col min="5126" max="5126" width="23.625" style="318" customWidth="1"/>
    <col min="5127" max="5127" width="10.375" style="318" customWidth="1"/>
    <col min="5128" max="5128" width="7.5" style="318" customWidth="1"/>
    <col min="5129" max="5129" width="23.875" style="318" customWidth="1"/>
    <col min="5130" max="5130" width="13.75" style="318" customWidth="1"/>
    <col min="5131" max="5378" width="8.625" style="318"/>
    <col min="5379" max="5379" width="28.625" style="318" customWidth="1"/>
    <col min="5380" max="5381" width="3.125" style="318" customWidth="1"/>
    <col min="5382" max="5382" width="23.625" style="318" customWidth="1"/>
    <col min="5383" max="5383" width="10.375" style="318" customWidth="1"/>
    <col min="5384" max="5384" width="7.5" style="318" customWidth="1"/>
    <col min="5385" max="5385" width="23.875" style="318" customWidth="1"/>
    <col min="5386" max="5386" width="13.75" style="318" customWidth="1"/>
    <col min="5387" max="5634" width="8.625" style="318"/>
    <col min="5635" max="5635" width="28.625" style="318" customWidth="1"/>
    <col min="5636" max="5637" width="3.125" style="318" customWidth="1"/>
    <col min="5638" max="5638" width="23.625" style="318" customWidth="1"/>
    <col min="5639" max="5639" width="10.375" style="318" customWidth="1"/>
    <col min="5640" max="5640" width="7.5" style="318" customWidth="1"/>
    <col min="5641" max="5641" width="23.875" style="318" customWidth="1"/>
    <col min="5642" max="5642" width="13.75" style="318" customWidth="1"/>
    <col min="5643" max="5890" width="8.625" style="318"/>
    <col min="5891" max="5891" width="28.625" style="318" customWidth="1"/>
    <col min="5892" max="5893" width="3.125" style="318" customWidth="1"/>
    <col min="5894" max="5894" width="23.625" style="318" customWidth="1"/>
    <col min="5895" max="5895" width="10.375" style="318" customWidth="1"/>
    <col min="5896" max="5896" width="7.5" style="318" customWidth="1"/>
    <col min="5897" max="5897" width="23.875" style="318" customWidth="1"/>
    <col min="5898" max="5898" width="13.75" style="318" customWidth="1"/>
    <col min="5899" max="6146" width="8.625" style="318"/>
    <col min="6147" max="6147" width="28.625" style="318" customWidth="1"/>
    <col min="6148" max="6149" width="3.125" style="318" customWidth="1"/>
    <col min="6150" max="6150" width="23.625" style="318" customWidth="1"/>
    <col min="6151" max="6151" width="10.375" style="318" customWidth="1"/>
    <col min="6152" max="6152" width="7.5" style="318" customWidth="1"/>
    <col min="6153" max="6153" width="23.875" style="318" customWidth="1"/>
    <col min="6154" max="6154" width="13.75" style="318" customWidth="1"/>
    <col min="6155" max="6402" width="8.625" style="318"/>
    <col min="6403" max="6403" width="28.625" style="318" customWidth="1"/>
    <col min="6404" max="6405" width="3.125" style="318" customWidth="1"/>
    <col min="6406" max="6406" width="23.625" style="318" customWidth="1"/>
    <col min="6407" max="6407" width="10.375" style="318" customWidth="1"/>
    <col min="6408" max="6408" width="7.5" style="318" customWidth="1"/>
    <col min="6409" max="6409" width="23.875" style="318" customWidth="1"/>
    <col min="6410" max="6410" width="13.75" style="318" customWidth="1"/>
    <col min="6411" max="6658" width="8.625" style="318"/>
    <col min="6659" max="6659" width="28.625" style="318" customWidth="1"/>
    <col min="6660" max="6661" width="3.125" style="318" customWidth="1"/>
    <col min="6662" max="6662" width="23.625" style="318" customWidth="1"/>
    <col min="6663" max="6663" width="10.375" style="318" customWidth="1"/>
    <col min="6664" max="6664" width="7.5" style="318" customWidth="1"/>
    <col min="6665" max="6665" width="23.875" style="318" customWidth="1"/>
    <col min="6666" max="6666" width="13.75" style="318" customWidth="1"/>
    <col min="6667" max="6914" width="8.625" style="318"/>
    <col min="6915" max="6915" width="28.625" style="318" customWidth="1"/>
    <col min="6916" max="6917" width="3.125" style="318" customWidth="1"/>
    <col min="6918" max="6918" width="23.625" style="318" customWidth="1"/>
    <col min="6919" max="6919" width="10.375" style="318" customWidth="1"/>
    <col min="6920" max="6920" width="7.5" style="318" customWidth="1"/>
    <col min="6921" max="6921" width="23.875" style="318" customWidth="1"/>
    <col min="6922" max="6922" width="13.75" style="318" customWidth="1"/>
    <col min="6923" max="7170" width="8.625" style="318"/>
    <col min="7171" max="7171" width="28.625" style="318" customWidth="1"/>
    <col min="7172" max="7173" width="3.125" style="318" customWidth="1"/>
    <col min="7174" max="7174" width="23.625" style="318" customWidth="1"/>
    <col min="7175" max="7175" width="10.375" style="318" customWidth="1"/>
    <col min="7176" max="7176" width="7.5" style="318" customWidth="1"/>
    <col min="7177" max="7177" width="23.875" style="318" customWidth="1"/>
    <col min="7178" max="7178" width="13.75" style="318" customWidth="1"/>
    <col min="7179" max="7426" width="8.625" style="318"/>
    <col min="7427" max="7427" width="28.625" style="318" customWidth="1"/>
    <col min="7428" max="7429" width="3.125" style="318" customWidth="1"/>
    <col min="7430" max="7430" width="23.625" style="318" customWidth="1"/>
    <col min="7431" max="7431" width="10.375" style="318" customWidth="1"/>
    <col min="7432" max="7432" width="7.5" style="318" customWidth="1"/>
    <col min="7433" max="7433" width="23.875" style="318" customWidth="1"/>
    <col min="7434" max="7434" width="13.75" style="318" customWidth="1"/>
    <col min="7435" max="7682" width="8.625" style="318"/>
    <col min="7683" max="7683" width="28.625" style="318" customWidth="1"/>
    <col min="7684" max="7685" width="3.125" style="318" customWidth="1"/>
    <col min="7686" max="7686" width="23.625" style="318" customWidth="1"/>
    <col min="7687" max="7687" width="10.375" style="318" customWidth="1"/>
    <col min="7688" max="7688" width="7.5" style="318" customWidth="1"/>
    <col min="7689" max="7689" width="23.875" style="318" customWidth="1"/>
    <col min="7690" max="7690" width="13.75" style="318" customWidth="1"/>
    <col min="7691" max="7938" width="8.625" style="318"/>
    <col min="7939" max="7939" width="28.625" style="318" customWidth="1"/>
    <col min="7940" max="7941" width="3.125" style="318" customWidth="1"/>
    <col min="7942" max="7942" width="23.625" style="318" customWidth="1"/>
    <col min="7943" max="7943" width="10.375" style="318" customWidth="1"/>
    <col min="7944" max="7944" width="7.5" style="318" customWidth="1"/>
    <col min="7945" max="7945" width="23.875" style="318" customWidth="1"/>
    <col min="7946" max="7946" width="13.75" style="318" customWidth="1"/>
    <col min="7947" max="8194" width="8.625" style="318"/>
    <col min="8195" max="8195" width="28.625" style="318" customWidth="1"/>
    <col min="8196" max="8197" width="3.125" style="318" customWidth="1"/>
    <col min="8198" max="8198" width="23.625" style="318" customWidth="1"/>
    <col min="8199" max="8199" width="10.375" style="318" customWidth="1"/>
    <col min="8200" max="8200" width="7.5" style="318" customWidth="1"/>
    <col min="8201" max="8201" width="23.875" style="318" customWidth="1"/>
    <col min="8202" max="8202" width="13.75" style="318" customWidth="1"/>
    <col min="8203" max="8450" width="8.625" style="318"/>
    <col min="8451" max="8451" width="28.625" style="318" customWidth="1"/>
    <col min="8452" max="8453" width="3.125" style="318" customWidth="1"/>
    <col min="8454" max="8454" width="23.625" style="318" customWidth="1"/>
    <col min="8455" max="8455" width="10.375" style="318" customWidth="1"/>
    <col min="8456" max="8456" width="7.5" style="318" customWidth="1"/>
    <col min="8457" max="8457" width="23.875" style="318" customWidth="1"/>
    <col min="8458" max="8458" width="13.75" style="318" customWidth="1"/>
    <col min="8459" max="8706" width="8.625" style="318"/>
    <col min="8707" max="8707" width="28.625" style="318" customWidth="1"/>
    <col min="8708" max="8709" width="3.125" style="318" customWidth="1"/>
    <col min="8710" max="8710" width="23.625" style="318" customWidth="1"/>
    <col min="8711" max="8711" width="10.375" style="318" customWidth="1"/>
    <col min="8712" max="8712" width="7.5" style="318" customWidth="1"/>
    <col min="8713" max="8713" width="23.875" style="318" customWidth="1"/>
    <col min="8714" max="8714" width="13.75" style="318" customWidth="1"/>
    <col min="8715" max="8962" width="8.625" style="318"/>
    <col min="8963" max="8963" width="28.625" style="318" customWidth="1"/>
    <col min="8964" max="8965" width="3.125" style="318" customWidth="1"/>
    <col min="8966" max="8966" width="23.625" style="318" customWidth="1"/>
    <col min="8967" max="8967" width="10.375" style="318" customWidth="1"/>
    <col min="8968" max="8968" width="7.5" style="318" customWidth="1"/>
    <col min="8969" max="8969" width="23.875" style="318" customWidth="1"/>
    <col min="8970" max="8970" width="13.75" style="318" customWidth="1"/>
    <col min="8971" max="9218" width="8.625" style="318"/>
    <col min="9219" max="9219" width="28.625" style="318" customWidth="1"/>
    <col min="9220" max="9221" width="3.125" style="318" customWidth="1"/>
    <col min="9222" max="9222" width="23.625" style="318" customWidth="1"/>
    <col min="9223" max="9223" width="10.375" style="318" customWidth="1"/>
    <col min="9224" max="9224" width="7.5" style="318" customWidth="1"/>
    <col min="9225" max="9225" width="23.875" style="318" customWidth="1"/>
    <col min="9226" max="9226" width="13.75" style="318" customWidth="1"/>
    <col min="9227" max="9474" width="8.625" style="318"/>
    <col min="9475" max="9475" width="28.625" style="318" customWidth="1"/>
    <col min="9476" max="9477" width="3.125" style="318" customWidth="1"/>
    <col min="9478" max="9478" width="23.625" style="318" customWidth="1"/>
    <col min="9479" max="9479" width="10.375" style="318" customWidth="1"/>
    <col min="9480" max="9480" width="7.5" style="318" customWidth="1"/>
    <col min="9481" max="9481" width="23.875" style="318" customWidth="1"/>
    <col min="9482" max="9482" width="13.75" style="318" customWidth="1"/>
    <col min="9483" max="9730" width="8.625" style="318"/>
    <col min="9731" max="9731" width="28.625" style="318" customWidth="1"/>
    <col min="9732" max="9733" width="3.125" style="318" customWidth="1"/>
    <col min="9734" max="9734" width="23.625" style="318" customWidth="1"/>
    <col min="9735" max="9735" width="10.375" style="318" customWidth="1"/>
    <col min="9736" max="9736" width="7.5" style="318" customWidth="1"/>
    <col min="9737" max="9737" width="23.875" style="318" customWidth="1"/>
    <col min="9738" max="9738" width="13.75" style="318" customWidth="1"/>
    <col min="9739" max="9986" width="8.625" style="318"/>
    <col min="9987" max="9987" width="28.625" style="318" customWidth="1"/>
    <col min="9988" max="9989" width="3.125" style="318" customWidth="1"/>
    <col min="9990" max="9990" width="23.625" style="318" customWidth="1"/>
    <col min="9991" max="9991" width="10.375" style="318" customWidth="1"/>
    <col min="9992" max="9992" width="7.5" style="318" customWidth="1"/>
    <col min="9993" max="9993" width="23.875" style="318" customWidth="1"/>
    <col min="9994" max="9994" width="13.75" style="318" customWidth="1"/>
    <col min="9995" max="10242" width="8.625" style="318"/>
    <col min="10243" max="10243" width="28.625" style="318" customWidth="1"/>
    <col min="10244" max="10245" width="3.125" style="318" customWidth="1"/>
    <col min="10246" max="10246" width="23.625" style="318" customWidth="1"/>
    <col min="10247" max="10247" width="10.375" style="318" customWidth="1"/>
    <col min="10248" max="10248" width="7.5" style="318" customWidth="1"/>
    <col min="10249" max="10249" width="23.875" style="318" customWidth="1"/>
    <col min="10250" max="10250" width="13.75" style="318" customWidth="1"/>
    <col min="10251" max="10498" width="8.625" style="318"/>
    <col min="10499" max="10499" width="28.625" style="318" customWidth="1"/>
    <col min="10500" max="10501" width="3.125" style="318" customWidth="1"/>
    <col min="10502" max="10502" width="23.625" style="318" customWidth="1"/>
    <col min="10503" max="10503" width="10.375" style="318" customWidth="1"/>
    <col min="10504" max="10504" width="7.5" style="318" customWidth="1"/>
    <col min="10505" max="10505" width="23.875" style="318" customWidth="1"/>
    <col min="10506" max="10506" width="13.75" style="318" customWidth="1"/>
    <col min="10507" max="10754" width="8.625" style="318"/>
    <col min="10755" max="10755" width="28.625" style="318" customWidth="1"/>
    <col min="10756" max="10757" width="3.125" style="318" customWidth="1"/>
    <col min="10758" max="10758" width="23.625" style="318" customWidth="1"/>
    <col min="10759" max="10759" width="10.375" style="318" customWidth="1"/>
    <col min="10760" max="10760" width="7.5" style="318" customWidth="1"/>
    <col min="10761" max="10761" width="23.875" style="318" customWidth="1"/>
    <col min="10762" max="10762" width="13.75" style="318" customWidth="1"/>
    <col min="10763" max="11010" width="8.625" style="318"/>
    <col min="11011" max="11011" width="28.625" style="318" customWidth="1"/>
    <col min="11012" max="11013" width="3.125" style="318" customWidth="1"/>
    <col min="11014" max="11014" width="23.625" style="318" customWidth="1"/>
    <col min="11015" max="11015" width="10.375" style="318" customWidth="1"/>
    <col min="11016" max="11016" width="7.5" style="318" customWidth="1"/>
    <col min="11017" max="11017" width="23.875" style="318" customWidth="1"/>
    <col min="11018" max="11018" width="13.75" style="318" customWidth="1"/>
    <col min="11019" max="11266" width="8.625" style="318"/>
    <col min="11267" max="11267" width="28.625" style="318" customWidth="1"/>
    <col min="11268" max="11269" width="3.125" style="318" customWidth="1"/>
    <col min="11270" max="11270" width="23.625" style="318" customWidth="1"/>
    <col min="11271" max="11271" width="10.375" style="318" customWidth="1"/>
    <col min="11272" max="11272" width="7.5" style="318" customWidth="1"/>
    <col min="11273" max="11273" width="23.875" style="318" customWidth="1"/>
    <col min="11274" max="11274" width="13.75" style="318" customWidth="1"/>
    <col min="11275" max="11522" width="8.625" style="318"/>
    <col min="11523" max="11523" width="28.625" style="318" customWidth="1"/>
    <col min="11524" max="11525" width="3.125" style="318" customWidth="1"/>
    <col min="11526" max="11526" width="23.625" style="318" customWidth="1"/>
    <col min="11527" max="11527" width="10.375" style="318" customWidth="1"/>
    <col min="11528" max="11528" width="7.5" style="318" customWidth="1"/>
    <col min="11529" max="11529" width="23.875" style="318" customWidth="1"/>
    <col min="11530" max="11530" width="13.75" style="318" customWidth="1"/>
    <col min="11531" max="11778" width="8.625" style="318"/>
    <col min="11779" max="11779" width="28.625" style="318" customWidth="1"/>
    <col min="11780" max="11781" width="3.125" style="318" customWidth="1"/>
    <col min="11782" max="11782" width="23.625" style="318" customWidth="1"/>
    <col min="11783" max="11783" width="10.375" style="318" customWidth="1"/>
    <col min="11784" max="11784" width="7.5" style="318" customWidth="1"/>
    <col min="11785" max="11785" width="23.875" style="318" customWidth="1"/>
    <col min="11786" max="11786" width="13.75" style="318" customWidth="1"/>
    <col min="11787" max="12034" width="8.625" style="318"/>
    <col min="12035" max="12035" width="28.625" style="318" customWidth="1"/>
    <col min="12036" max="12037" width="3.125" style="318" customWidth="1"/>
    <col min="12038" max="12038" width="23.625" style="318" customWidth="1"/>
    <col min="12039" max="12039" width="10.375" style="318" customWidth="1"/>
    <col min="12040" max="12040" width="7.5" style="318" customWidth="1"/>
    <col min="12041" max="12041" width="23.875" style="318" customWidth="1"/>
    <col min="12042" max="12042" width="13.75" style="318" customWidth="1"/>
    <col min="12043" max="12290" width="8.625" style="318"/>
    <col min="12291" max="12291" width="28.625" style="318" customWidth="1"/>
    <col min="12292" max="12293" width="3.125" style="318" customWidth="1"/>
    <col min="12294" max="12294" width="23.625" style="318" customWidth="1"/>
    <col min="12295" max="12295" width="10.375" style="318" customWidth="1"/>
    <col min="12296" max="12296" width="7.5" style="318" customWidth="1"/>
    <col min="12297" max="12297" width="23.875" style="318" customWidth="1"/>
    <col min="12298" max="12298" width="13.75" style="318" customWidth="1"/>
    <col min="12299" max="12546" width="8.625" style="318"/>
    <col min="12547" max="12547" width="28.625" style="318" customWidth="1"/>
    <col min="12548" max="12549" width="3.125" style="318" customWidth="1"/>
    <col min="12550" max="12550" width="23.625" style="318" customWidth="1"/>
    <col min="12551" max="12551" width="10.375" style="318" customWidth="1"/>
    <col min="12552" max="12552" width="7.5" style="318" customWidth="1"/>
    <col min="12553" max="12553" width="23.875" style="318" customWidth="1"/>
    <col min="12554" max="12554" width="13.75" style="318" customWidth="1"/>
    <col min="12555" max="12802" width="8.625" style="318"/>
    <col min="12803" max="12803" width="28.625" style="318" customWidth="1"/>
    <col min="12804" max="12805" width="3.125" style="318" customWidth="1"/>
    <col min="12806" max="12806" width="23.625" style="318" customWidth="1"/>
    <col min="12807" max="12807" width="10.375" style="318" customWidth="1"/>
    <col min="12808" max="12808" width="7.5" style="318" customWidth="1"/>
    <col min="12809" max="12809" width="23.875" style="318" customWidth="1"/>
    <col min="12810" max="12810" width="13.75" style="318" customWidth="1"/>
    <col min="12811" max="13058" width="8.625" style="318"/>
    <col min="13059" max="13059" width="28.625" style="318" customWidth="1"/>
    <col min="13060" max="13061" width="3.125" style="318" customWidth="1"/>
    <col min="13062" max="13062" width="23.625" style="318" customWidth="1"/>
    <col min="13063" max="13063" width="10.375" style="318" customWidth="1"/>
    <col min="13064" max="13064" width="7.5" style="318" customWidth="1"/>
    <col min="13065" max="13065" width="23.875" style="318" customWidth="1"/>
    <col min="13066" max="13066" width="13.75" style="318" customWidth="1"/>
    <col min="13067" max="13314" width="8.625" style="318"/>
    <col min="13315" max="13315" width="28.625" style="318" customWidth="1"/>
    <col min="13316" max="13317" width="3.125" style="318" customWidth="1"/>
    <col min="13318" max="13318" width="23.625" style="318" customWidth="1"/>
    <col min="13319" max="13319" width="10.375" style="318" customWidth="1"/>
    <col min="13320" max="13320" width="7.5" style="318" customWidth="1"/>
    <col min="13321" max="13321" width="23.875" style="318" customWidth="1"/>
    <col min="13322" max="13322" width="13.75" style="318" customWidth="1"/>
    <col min="13323" max="13570" width="8.625" style="318"/>
    <col min="13571" max="13571" width="28.625" style="318" customWidth="1"/>
    <col min="13572" max="13573" width="3.125" style="318" customWidth="1"/>
    <col min="13574" max="13574" width="23.625" style="318" customWidth="1"/>
    <col min="13575" max="13575" width="10.375" style="318" customWidth="1"/>
    <col min="13576" max="13576" width="7.5" style="318" customWidth="1"/>
    <col min="13577" max="13577" width="23.875" style="318" customWidth="1"/>
    <col min="13578" max="13578" width="13.75" style="318" customWidth="1"/>
    <col min="13579" max="13826" width="8.625" style="318"/>
    <col min="13827" max="13827" width="28.625" style="318" customWidth="1"/>
    <col min="13828" max="13829" width="3.125" style="318" customWidth="1"/>
    <col min="13830" max="13830" width="23.625" style="318" customWidth="1"/>
    <col min="13831" max="13831" width="10.375" style="318" customWidth="1"/>
    <col min="13832" max="13832" width="7.5" style="318" customWidth="1"/>
    <col min="13833" max="13833" width="23.875" style="318" customWidth="1"/>
    <col min="13834" max="13834" width="13.75" style="318" customWidth="1"/>
    <col min="13835" max="14082" width="8.625" style="318"/>
    <col min="14083" max="14083" width="28.625" style="318" customWidth="1"/>
    <col min="14084" max="14085" width="3.125" style="318" customWidth="1"/>
    <col min="14086" max="14086" width="23.625" style="318" customWidth="1"/>
    <col min="14087" max="14087" width="10.375" style="318" customWidth="1"/>
    <col min="14088" max="14088" width="7.5" style="318" customWidth="1"/>
    <col min="14089" max="14089" width="23.875" style="318" customWidth="1"/>
    <col min="14090" max="14090" width="13.75" style="318" customWidth="1"/>
    <col min="14091" max="14338" width="8.625" style="318"/>
    <col min="14339" max="14339" width="28.625" style="318" customWidth="1"/>
    <col min="14340" max="14341" width="3.125" style="318" customWidth="1"/>
    <col min="14342" max="14342" width="23.625" style="318" customWidth="1"/>
    <col min="14343" max="14343" width="10.375" style="318" customWidth="1"/>
    <col min="14344" max="14344" width="7.5" style="318" customWidth="1"/>
    <col min="14345" max="14345" width="23.875" style="318" customWidth="1"/>
    <col min="14346" max="14346" width="13.75" style="318" customWidth="1"/>
    <col min="14347" max="14594" width="8.625" style="318"/>
    <col min="14595" max="14595" width="28.625" style="318" customWidth="1"/>
    <col min="14596" max="14597" width="3.125" style="318" customWidth="1"/>
    <col min="14598" max="14598" width="23.625" style="318" customWidth="1"/>
    <col min="14599" max="14599" width="10.375" style="318" customWidth="1"/>
    <col min="14600" max="14600" width="7.5" style="318" customWidth="1"/>
    <col min="14601" max="14601" width="23.875" style="318" customWidth="1"/>
    <col min="14602" max="14602" width="13.75" style="318" customWidth="1"/>
    <col min="14603" max="14850" width="8.625" style="318"/>
    <col min="14851" max="14851" width="28.625" style="318" customWidth="1"/>
    <col min="14852" max="14853" width="3.125" style="318" customWidth="1"/>
    <col min="14854" max="14854" width="23.625" style="318" customWidth="1"/>
    <col min="14855" max="14855" width="10.375" style="318" customWidth="1"/>
    <col min="14856" max="14856" width="7.5" style="318" customWidth="1"/>
    <col min="14857" max="14857" width="23.875" style="318" customWidth="1"/>
    <col min="14858" max="14858" width="13.75" style="318" customWidth="1"/>
    <col min="14859" max="15106" width="8.625" style="318"/>
    <col min="15107" max="15107" width="28.625" style="318" customWidth="1"/>
    <col min="15108" max="15109" width="3.125" style="318" customWidth="1"/>
    <col min="15110" max="15110" width="23.625" style="318" customWidth="1"/>
    <col min="15111" max="15111" width="10.375" style="318" customWidth="1"/>
    <col min="15112" max="15112" width="7.5" style="318" customWidth="1"/>
    <col min="15113" max="15113" width="23.875" style="318" customWidth="1"/>
    <col min="15114" max="15114" width="13.75" style="318" customWidth="1"/>
    <col min="15115" max="15362" width="8.625" style="318"/>
    <col min="15363" max="15363" width="28.625" style="318" customWidth="1"/>
    <col min="15364" max="15365" width="3.125" style="318" customWidth="1"/>
    <col min="15366" max="15366" width="23.625" style="318" customWidth="1"/>
    <col min="15367" max="15367" width="10.375" style="318" customWidth="1"/>
    <col min="15368" max="15368" width="7.5" style="318" customWidth="1"/>
    <col min="15369" max="15369" width="23.875" style="318" customWidth="1"/>
    <col min="15370" max="15370" width="13.75" style="318" customWidth="1"/>
    <col min="15371" max="15618" width="8.625" style="318"/>
    <col min="15619" max="15619" width="28.625" style="318" customWidth="1"/>
    <col min="15620" max="15621" width="3.125" style="318" customWidth="1"/>
    <col min="15622" max="15622" width="23.625" style="318" customWidth="1"/>
    <col min="15623" max="15623" width="10.375" style="318" customWidth="1"/>
    <col min="15624" max="15624" width="7.5" style="318" customWidth="1"/>
    <col min="15625" max="15625" width="23.875" style="318" customWidth="1"/>
    <col min="15626" max="15626" width="13.75" style="318" customWidth="1"/>
    <col min="15627" max="15874" width="8.625" style="318"/>
    <col min="15875" max="15875" width="28.625" style="318" customWidth="1"/>
    <col min="15876" max="15877" width="3.125" style="318" customWidth="1"/>
    <col min="15878" max="15878" width="23.625" style="318" customWidth="1"/>
    <col min="15879" max="15879" width="10.375" style="318" customWidth="1"/>
    <col min="15880" max="15880" width="7.5" style="318" customWidth="1"/>
    <col min="15881" max="15881" width="23.875" style="318" customWidth="1"/>
    <col min="15882" max="15882" width="13.75" style="318" customWidth="1"/>
    <col min="15883" max="16130" width="8.625" style="318"/>
    <col min="16131" max="16131" width="28.625" style="318" customWidth="1"/>
    <col min="16132" max="16133" width="3.125" style="318" customWidth="1"/>
    <col min="16134" max="16134" width="23.625" style="318" customWidth="1"/>
    <col min="16135" max="16135" width="10.375" style="318" customWidth="1"/>
    <col min="16136" max="16136" width="7.5" style="318" customWidth="1"/>
    <col min="16137" max="16137" width="23.875" style="318" customWidth="1"/>
    <col min="16138" max="16138" width="13.75" style="318" customWidth="1"/>
    <col min="16139" max="16384" width="8.625" style="318"/>
  </cols>
  <sheetData>
    <row r="1" spans="1:11" ht="17.25">
      <c r="A1" s="317"/>
      <c r="J1" s="319"/>
    </row>
    <row r="2" spans="1:11" ht="27.75" customHeight="1">
      <c r="A2" s="317"/>
      <c r="I2" s="1837" t="str">
        <f>IF(基本情報入力シート!$D$3="","",基本情報入力シート!$D$3)</f>
        <v/>
      </c>
      <c r="J2" s="1837"/>
      <c r="K2" s="522" t="s">
        <v>1140</v>
      </c>
    </row>
    <row r="3" spans="1:11" ht="15" customHeight="1">
      <c r="A3" s="317"/>
      <c r="I3" s="320"/>
      <c r="J3" s="320"/>
    </row>
    <row r="4" spans="1:11" ht="81" customHeight="1">
      <c r="A4" s="1838" t="s">
        <v>916</v>
      </c>
      <c r="B4" s="1839"/>
      <c r="C4" s="1839"/>
      <c r="D4" s="1839"/>
      <c r="E4" s="1839"/>
      <c r="F4" s="1839"/>
      <c r="G4" s="1839"/>
      <c r="H4" s="1839"/>
      <c r="I4" s="1839"/>
      <c r="J4" s="1839"/>
    </row>
    <row r="5" spans="1:11" ht="12" customHeight="1">
      <c r="A5" s="321"/>
      <c r="B5" s="321"/>
      <c r="C5" s="321"/>
      <c r="D5" s="321"/>
      <c r="E5" s="321"/>
      <c r="F5" s="321"/>
      <c r="G5" s="321"/>
      <c r="H5" s="321"/>
      <c r="I5" s="321"/>
      <c r="J5" s="321"/>
    </row>
    <row r="6" spans="1:11" ht="36" customHeight="1">
      <c r="A6" s="322" t="s">
        <v>917</v>
      </c>
      <c r="B6" s="1840" t="str">
        <f>IF(基本情報入力シート!$D$23="","",基本情報入力シート!$D$23)</f>
        <v/>
      </c>
      <c r="C6" s="1841"/>
      <c r="D6" s="1841"/>
      <c r="E6" s="1841"/>
      <c r="F6" s="1841"/>
      <c r="G6" s="1841"/>
      <c r="H6" s="1841"/>
      <c r="I6" s="1841"/>
      <c r="J6" s="1842"/>
    </row>
    <row r="7" spans="1:11" ht="46.5" customHeight="1">
      <c r="A7" s="323" t="s">
        <v>918</v>
      </c>
      <c r="B7" s="324"/>
      <c r="C7" s="325">
        <v>1</v>
      </c>
      <c r="D7" s="326" t="s">
        <v>919</v>
      </c>
      <c r="E7" s="325">
        <v>2</v>
      </c>
      <c r="F7" s="326" t="s">
        <v>920</v>
      </c>
      <c r="G7" s="326"/>
      <c r="H7" s="327">
        <v>3</v>
      </c>
      <c r="I7" s="326" t="s">
        <v>921</v>
      </c>
      <c r="J7" s="328"/>
    </row>
    <row r="8" spans="1:11" ht="27.95" customHeight="1">
      <c r="A8" s="1843" t="s">
        <v>922</v>
      </c>
      <c r="B8" s="1846">
        <v>1</v>
      </c>
      <c r="C8" s="1847"/>
      <c r="D8" s="1848" t="s">
        <v>923</v>
      </c>
      <c r="E8" s="1848"/>
      <c r="F8" s="1848"/>
      <c r="G8" s="1848"/>
      <c r="H8" s="1848"/>
      <c r="I8" s="1848"/>
      <c r="J8" s="1849"/>
    </row>
    <row r="9" spans="1:11" ht="27.95" customHeight="1">
      <c r="A9" s="1844"/>
      <c r="B9" s="1846">
        <v>2</v>
      </c>
      <c r="C9" s="1847"/>
      <c r="D9" s="1850" t="s">
        <v>924</v>
      </c>
      <c r="E9" s="1850"/>
      <c r="F9" s="1850"/>
      <c r="G9" s="1850"/>
      <c r="H9" s="1850"/>
      <c r="I9" s="1850"/>
      <c r="J9" s="1851"/>
    </row>
    <row r="10" spans="1:11" ht="27.95" customHeight="1">
      <c r="A10" s="1845"/>
      <c r="B10" s="1852">
        <v>3</v>
      </c>
      <c r="C10" s="1853"/>
      <c r="D10" s="1850" t="s">
        <v>925</v>
      </c>
      <c r="E10" s="1850"/>
      <c r="F10" s="1850"/>
      <c r="G10" s="1850"/>
      <c r="H10" s="1850"/>
      <c r="I10" s="1850"/>
      <c r="J10" s="1851"/>
    </row>
    <row r="11" spans="1:11" ht="23.25" customHeight="1">
      <c r="A11" s="329"/>
      <c r="B11" s="330"/>
      <c r="C11" s="330"/>
      <c r="D11" s="330"/>
      <c r="E11" s="330"/>
      <c r="F11" s="330"/>
      <c r="G11" s="330"/>
      <c r="H11" s="330"/>
      <c r="I11" s="330"/>
    </row>
    <row r="12" spans="1:11">
      <c r="A12" s="1854" t="s">
        <v>926</v>
      </c>
      <c r="B12" s="331"/>
      <c r="C12" s="332"/>
      <c r="D12" s="332"/>
      <c r="E12" s="332"/>
      <c r="F12" s="332"/>
      <c r="G12" s="332"/>
      <c r="H12" s="332"/>
      <c r="I12" s="332"/>
      <c r="J12" s="1857" t="s">
        <v>927</v>
      </c>
    </row>
    <row r="13" spans="1:11">
      <c r="A13" s="1855"/>
      <c r="B13" s="333"/>
      <c r="J13" s="1858"/>
    </row>
    <row r="14" spans="1:11" ht="52.5" customHeight="1">
      <c r="A14" s="1855"/>
      <c r="B14" s="333"/>
      <c r="C14" s="334" t="s">
        <v>928</v>
      </c>
      <c r="D14" s="1860" t="s">
        <v>929</v>
      </c>
      <c r="E14" s="1861"/>
      <c r="F14" s="335"/>
      <c r="G14" s="336" t="s">
        <v>930</v>
      </c>
      <c r="H14" s="337"/>
      <c r="J14" s="1858"/>
    </row>
    <row r="15" spans="1:11" ht="52.5" customHeight="1">
      <c r="A15" s="1855"/>
      <c r="B15" s="333"/>
      <c r="C15" s="334" t="s">
        <v>931</v>
      </c>
      <c r="D15" s="1860" t="s">
        <v>932</v>
      </c>
      <c r="E15" s="1861"/>
      <c r="F15" s="335"/>
      <c r="G15" s="336" t="s">
        <v>930</v>
      </c>
      <c r="H15" s="337"/>
      <c r="I15" s="338" t="s">
        <v>933</v>
      </c>
      <c r="J15" s="1858"/>
    </row>
    <row r="16" spans="1:11" ht="13.5" customHeight="1">
      <c r="A16" s="1855"/>
      <c r="B16" s="333"/>
      <c r="J16" s="1858"/>
    </row>
    <row r="17" spans="1:10" ht="13.5" customHeight="1">
      <c r="A17" s="1856"/>
      <c r="B17" s="339"/>
      <c r="C17" s="330"/>
      <c r="D17" s="330"/>
      <c r="E17" s="330"/>
      <c r="F17" s="330"/>
      <c r="G17" s="330"/>
      <c r="H17" s="330"/>
      <c r="I17" s="330"/>
      <c r="J17" s="1859"/>
    </row>
    <row r="18" spans="1:10">
      <c r="A18" s="1862" t="s">
        <v>934</v>
      </c>
      <c r="B18" s="331"/>
      <c r="C18" s="332"/>
      <c r="D18" s="332"/>
      <c r="E18" s="332"/>
      <c r="F18" s="332"/>
      <c r="G18" s="332"/>
      <c r="H18" s="332"/>
      <c r="I18" s="340"/>
      <c r="J18" s="1865" t="s">
        <v>927</v>
      </c>
    </row>
    <row r="19" spans="1:10">
      <c r="A19" s="1863"/>
      <c r="B19" s="333"/>
      <c r="I19" s="341"/>
      <c r="J19" s="1866"/>
    </row>
    <row r="20" spans="1:10" ht="53.1" customHeight="1">
      <c r="A20" s="1863"/>
      <c r="B20" s="333"/>
      <c r="C20" s="334" t="s">
        <v>928</v>
      </c>
      <c r="D20" s="1860" t="s">
        <v>935</v>
      </c>
      <c r="E20" s="1861"/>
      <c r="F20" s="342"/>
      <c r="G20" s="336" t="s">
        <v>930</v>
      </c>
      <c r="H20" s="337"/>
      <c r="I20" s="341"/>
      <c r="J20" s="1866"/>
    </row>
    <row r="21" spans="1:10" ht="53.1" customHeight="1">
      <c r="A21" s="1863"/>
      <c r="B21" s="333"/>
      <c r="C21" s="334" t="s">
        <v>931</v>
      </c>
      <c r="D21" s="1860" t="s">
        <v>936</v>
      </c>
      <c r="E21" s="1861"/>
      <c r="F21" s="342"/>
      <c r="G21" s="336" t="s">
        <v>930</v>
      </c>
      <c r="H21" s="337"/>
      <c r="I21" s="343" t="s">
        <v>937</v>
      </c>
      <c r="J21" s="1866"/>
    </row>
    <row r="22" spans="1:10">
      <c r="A22" s="1863"/>
      <c r="B22" s="333"/>
      <c r="I22" s="341"/>
      <c r="J22" s="1866"/>
    </row>
    <row r="23" spans="1:10">
      <c r="A23" s="1864"/>
      <c r="B23" s="339"/>
      <c r="C23" s="330"/>
      <c r="D23" s="330"/>
      <c r="E23" s="330"/>
      <c r="F23" s="330"/>
      <c r="G23" s="330"/>
      <c r="H23" s="330"/>
      <c r="I23" s="344"/>
      <c r="J23" s="1866"/>
    </row>
    <row r="24" spans="1:10">
      <c r="A24" s="1863" t="s">
        <v>938</v>
      </c>
      <c r="B24" s="333"/>
      <c r="J24" s="1866"/>
    </row>
    <row r="25" spans="1:10">
      <c r="A25" s="1863"/>
      <c r="B25" s="333"/>
      <c r="J25" s="1866"/>
    </row>
    <row r="26" spans="1:10" ht="52.5" customHeight="1">
      <c r="A26" s="1863"/>
      <c r="B26" s="333"/>
      <c r="C26" s="334" t="s">
        <v>928</v>
      </c>
      <c r="D26" s="1860" t="s">
        <v>929</v>
      </c>
      <c r="E26" s="1861"/>
      <c r="F26" s="335"/>
      <c r="G26" s="336" t="s">
        <v>930</v>
      </c>
      <c r="H26" s="337"/>
      <c r="J26" s="1866"/>
    </row>
    <row r="27" spans="1:10" ht="52.5" customHeight="1">
      <c r="A27" s="1863"/>
      <c r="B27" s="333"/>
      <c r="C27" s="334" t="s">
        <v>931</v>
      </c>
      <c r="D27" s="1860" t="s">
        <v>939</v>
      </c>
      <c r="E27" s="1861"/>
      <c r="F27" s="335"/>
      <c r="G27" s="336" t="s">
        <v>930</v>
      </c>
      <c r="H27" s="337"/>
      <c r="I27" s="338" t="s">
        <v>940</v>
      </c>
      <c r="J27" s="1866"/>
    </row>
    <row r="28" spans="1:10">
      <c r="A28" s="1863"/>
      <c r="B28" s="333"/>
      <c r="J28" s="1866"/>
    </row>
    <row r="29" spans="1:10">
      <c r="A29" s="1864"/>
      <c r="B29" s="339"/>
      <c r="C29" s="330"/>
      <c r="D29" s="330"/>
      <c r="E29" s="330"/>
      <c r="F29" s="330"/>
      <c r="G29" s="330"/>
      <c r="H29" s="330"/>
      <c r="I29" s="330"/>
      <c r="J29" s="1867"/>
    </row>
    <row r="31" spans="1:10" ht="17.25" customHeight="1">
      <c r="A31" s="1869" t="s">
        <v>941</v>
      </c>
      <c r="B31" s="1869"/>
      <c r="C31" s="1869"/>
      <c r="D31" s="1869"/>
      <c r="E31" s="1869"/>
      <c r="F31" s="1869"/>
      <c r="G31" s="1869"/>
      <c r="H31" s="1869"/>
      <c r="I31" s="1869"/>
      <c r="J31" s="1869"/>
    </row>
    <row r="32" spans="1:10" ht="17.25" customHeight="1">
      <c r="A32" s="1869" t="s">
        <v>942</v>
      </c>
      <c r="B32" s="1869"/>
      <c r="C32" s="1869"/>
      <c r="D32" s="1869"/>
      <c r="E32" s="1869"/>
      <c r="F32" s="1869"/>
      <c r="G32" s="1869"/>
      <c r="H32" s="1869"/>
      <c r="I32" s="1869"/>
      <c r="J32" s="1869"/>
    </row>
    <row r="33" spans="1:10" ht="17.25" customHeight="1">
      <c r="A33" s="1869" t="s">
        <v>943</v>
      </c>
      <c r="B33" s="1869"/>
      <c r="C33" s="1869"/>
      <c r="D33" s="1869"/>
      <c r="E33" s="1869"/>
      <c r="F33" s="1869"/>
      <c r="G33" s="1869"/>
      <c r="H33" s="1869"/>
      <c r="I33" s="1869"/>
      <c r="J33" s="1869"/>
    </row>
    <row r="34" spans="1:10" ht="17.25" customHeight="1">
      <c r="A34" s="1869" t="s">
        <v>944</v>
      </c>
      <c r="B34" s="1869"/>
      <c r="C34" s="1869"/>
      <c r="D34" s="1869"/>
      <c r="E34" s="1869"/>
      <c r="F34" s="1869"/>
      <c r="G34" s="1869"/>
      <c r="H34" s="1869"/>
      <c r="I34" s="1869"/>
      <c r="J34" s="1869"/>
    </row>
    <row r="35" spans="1:10" s="345" customFormat="1" ht="17.25" customHeight="1">
      <c r="A35" s="1868" t="s">
        <v>945</v>
      </c>
      <c r="B35" s="1868"/>
      <c r="C35" s="1868"/>
      <c r="D35" s="1868"/>
      <c r="E35" s="1868"/>
      <c r="F35" s="1868"/>
      <c r="G35" s="1868"/>
      <c r="H35" s="1868"/>
      <c r="I35" s="1868"/>
      <c r="J35" s="1868"/>
    </row>
    <row r="36" spans="1:10" s="345" customFormat="1" ht="17.25" customHeight="1">
      <c r="A36" s="1868" t="s">
        <v>946</v>
      </c>
      <c r="B36" s="1868"/>
      <c r="C36" s="1868"/>
      <c r="D36" s="1868"/>
      <c r="E36" s="1868"/>
      <c r="F36" s="1868"/>
      <c r="G36" s="1868"/>
      <c r="H36" s="1868"/>
      <c r="I36" s="1868"/>
      <c r="J36" s="1868"/>
    </row>
    <row r="37" spans="1:10" s="345" customFormat="1" ht="17.25" customHeight="1">
      <c r="A37" s="1868" t="s">
        <v>947</v>
      </c>
      <c r="B37" s="1868"/>
      <c r="C37" s="1868"/>
      <c r="D37" s="1868"/>
      <c r="E37" s="1868"/>
      <c r="F37" s="1868"/>
      <c r="G37" s="1868"/>
      <c r="H37" s="1868"/>
      <c r="I37" s="1868"/>
      <c r="J37" s="1868"/>
    </row>
    <row r="38" spans="1:10" s="345" customFormat="1" ht="17.25" customHeight="1">
      <c r="A38" s="1868" t="s">
        <v>948</v>
      </c>
      <c r="B38" s="1868"/>
      <c r="C38" s="1868"/>
      <c r="D38" s="1868"/>
      <c r="E38" s="1868"/>
      <c r="F38" s="1868"/>
      <c r="G38" s="1868"/>
      <c r="H38" s="1868"/>
      <c r="I38" s="1868"/>
      <c r="J38" s="1868"/>
    </row>
    <row r="39" spans="1:10" s="345" customFormat="1" ht="17.25" customHeight="1">
      <c r="A39" s="1868" t="s">
        <v>949</v>
      </c>
      <c r="B39" s="1868"/>
      <c r="C39" s="1868"/>
      <c r="D39" s="1868"/>
      <c r="E39" s="1868"/>
      <c r="F39" s="1868"/>
      <c r="G39" s="1868"/>
      <c r="H39" s="1868"/>
      <c r="I39" s="1868"/>
      <c r="J39" s="1868"/>
    </row>
    <row r="40" spans="1:10" s="345" customFormat="1" ht="17.25" customHeight="1">
      <c r="A40" s="1868" t="s">
        <v>950</v>
      </c>
      <c r="B40" s="1868"/>
      <c r="C40" s="1868"/>
      <c r="D40" s="1868"/>
      <c r="E40" s="1868"/>
      <c r="F40" s="1868"/>
      <c r="G40" s="1868"/>
      <c r="H40" s="1868"/>
      <c r="I40" s="1868"/>
      <c r="J40" s="1868"/>
    </row>
    <row r="41" spans="1:10" s="345" customFormat="1" ht="17.25" customHeight="1">
      <c r="A41" s="1868" t="s">
        <v>951</v>
      </c>
      <c r="B41" s="1868"/>
      <c r="C41" s="1868"/>
      <c r="D41" s="1868"/>
      <c r="E41" s="1868"/>
      <c r="F41" s="1868"/>
      <c r="G41" s="1868"/>
      <c r="H41" s="1868"/>
      <c r="I41" s="1868"/>
      <c r="J41" s="1868"/>
    </row>
    <row r="42" spans="1:10" s="347" customFormat="1" ht="17.25" customHeight="1">
      <c r="A42" s="346" t="s">
        <v>952</v>
      </c>
      <c r="B42" s="346"/>
      <c r="C42" s="346"/>
      <c r="D42" s="346"/>
      <c r="E42" s="346"/>
      <c r="F42" s="346"/>
      <c r="G42" s="346"/>
      <c r="H42" s="346"/>
      <c r="I42" s="346"/>
      <c r="J42" s="346"/>
    </row>
    <row r="43" spans="1:10" s="345" customFormat="1" ht="17.25" customHeight="1">
      <c r="A43" s="1868" t="s">
        <v>953</v>
      </c>
      <c r="B43" s="1868"/>
      <c r="C43" s="1868"/>
      <c r="D43" s="1868"/>
      <c r="E43" s="1868"/>
      <c r="F43" s="1868"/>
      <c r="G43" s="1868"/>
      <c r="H43" s="1868"/>
      <c r="I43" s="1868"/>
      <c r="J43" s="1868"/>
    </row>
    <row r="44" spans="1:10" s="345" customFormat="1" ht="17.25" customHeight="1">
      <c r="A44" s="1870" t="s">
        <v>954</v>
      </c>
      <c r="B44" s="1868"/>
      <c r="C44" s="1868"/>
      <c r="D44" s="1868"/>
      <c r="E44" s="1868"/>
      <c r="F44" s="1868"/>
      <c r="G44" s="1868"/>
      <c r="H44" s="1868"/>
      <c r="I44" s="1868"/>
      <c r="J44" s="1868"/>
    </row>
    <row r="45" spans="1:10" s="345" customFormat="1" ht="17.25" customHeight="1">
      <c r="A45" s="1868" t="s">
        <v>955</v>
      </c>
      <c r="B45" s="1868"/>
      <c r="C45" s="1868"/>
      <c r="D45" s="1868"/>
      <c r="E45" s="1868"/>
      <c r="F45" s="1868"/>
      <c r="G45" s="1868"/>
      <c r="H45" s="1868"/>
      <c r="I45" s="1868"/>
      <c r="J45" s="1868"/>
    </row>
    <row r="46" spans="1:10" s="345" customFormat="1" ht="17.25" customHeight="1">
      <c r="A46" s="348" t="s">
        <v>956</v>
      </c>
      <c r="B46" s="348"/>
      <c r="C46" s="348"/>
      <c r="D46" s="348"/>
      <c r="E46" s="348"/>
      <c r="F46" s="348"/>
      <c r="G46" s="348"/>
      <c r="H46" s="348"/>
      <c r="I46" s="348"/>
      <c r="J46" s="348"/>
    </row>
    <row r="47" spans="1:10" s="345" customFormat="1" ht="17.25" customHeight="1">
      <c r="A47" s="348" t="s">
        <v>957</v>
      </c>
      <c r="B47" s="348"/>
      <c r="C47" s="348"/>
      <c r="D47" s="348"/>
      <c r="E47" s="348"/>
      <c r="F47" s="348"/>
      <c r="G47" s="348"/>
      <c r="H47" s="348"/>
      <c r="I47" s="348"/>
      <c r="J47" s="348"/>
    </row>
    <row r="48" spans="1:10" s="345" customFormat="1" ht="17.25" customHeight="1">
      <c r="A48" s="348" t="s">
        <v>958</v>
      </c>
      <c r="B48" s="348"/>
      <c r="C48" s="348"/>
      <c r="D48" s="348"/>
      <c r="E48" s="348"/>
      <c r="F48" s="348"/>
      <c r="G48" s="348"/>
      <c r="H48" s="348"/>
      <c r="I48" s="348"/>
      <c r="J48" s="348"/>
    </row>
    <row r="49" spans="1:10" s="345" customFormat="1" ht="17.25" customHeight="1">
      <c r="A49" s="1870" t="s">
        <v>959</v>
      </c>
      <c r="B49" s="1868"/>
      <c r="C49" s="1868"/>
      <c r="D49" s="1868"/>
      <c r="E49" s="1868"/>
      <c r="F49" s="1868"/>
      <c r="G49" s="1868"/>
      <c r="H49" s="1868"/>
      <c r="I49" s="1868"/>
      <c r="J49" s="1868"/>
    </row>
    <row r="50" spans="1:10" s="345" customFormat="1" ht="17.25" customHeight="1">
      <c r="A50" s="1868" t="s">
        <v>960</v>
      </c>
      <c r="B50" s="1868"/>
      <c r="C50" s="1868"/>
      <c r="D50" s="1868"/>
      <c r="E50" s="1868"/>
      <c r="F50" s="1868"/>
      <c r="G50" s="1868"/>
      <c r="H50" s="1868"/>
      <c r="I50" s="1868"/>
      <c r="J50" s="1868"/>
    </row>
    <row r="51" spans="1:10" s="345" customFormat="1" ht="17.25" customHeight="1">
      <c r="A51" s="1868" t="s">
        <v>961</v>
      </c>
      <c r="B51" s="1868"/>
      <c r="C51" s="1868"/>
      <c r="D51" s="1868"/>
      <c r="E51" s="1868"/>
      <c r="F51" s="1868"/>
      <c r="G51" s="1868"/>
      <c r="H51" s="1868"/>
      <c r="I51" s="1868"/>
      <c r="J51" s="1868"/>
    </row>
    <row r="52" spans="1:10" s="345" customFormat="1">
      <c r="A52" s="1868" t="s">
        <v>962</v>
      </c>
      <c r="B52" s="1868"/>
      <c r="C52" s="1868"/>
      <c r="D52" s="1868"/>
      <c r="E52" s="1868"/>
      <c r="F52" s="1868"/>
      <c r="G52" s="1868"/>
      <c r="H52" s="1868"/>
      <c r="I52" s="1868"/>
      <c r="J52" s="1868"/>
    </row>
    <row r="53" spans="1:10" s="345" customFormat="1">
      <c r="A53" s="1868"/>
      <c r="B53" s="1868"/>
      <c r="C53" s="1868"/>
      <c r="D53" s="1868"/>
      <c r="E53" s="1868"/>
      <c r="F53" s="1868"/>
      <c r="G53" s="1868"/>
      <c r="H53" s="1868"/>
      <c r="I53" s="1868"/>
      <c r="J53" s="1868"/>
    </row>
    <row r="54" spans="1:10" s="345" customFormat="1">
      <c r="A54" s="1868"/>
      <c r="B54" s="1868"/>
      <c r="C54" s="1868"/>
      <c r="D54" s="1868"/>
      <c r="E54" s="1868"/>
      <c r="F54" s="1868"/>
      <c r="G54" s="1868"/>
      <c r="H54" s="1868"/>
      <c r="I54" s="1868"/>
      <c r="J54" s="1868"/>
    </row>
  </sheetData>
  <mergeCells count="41">
    <mergeCell ref="A52:J52"/>
    <mergeCell ref="A53:J53"/>
    <mergeCell ref="A54:J54"/>
    <mergeCell ref="A43:J43"/>
    <mergeCell ref="A44:J44"/>
    <mergeCell ref="A45:J45"/>
    <mergeCell ref="A49:J49"/>
    <mergeCell ref="A50:J50"/>
    <mergeCell ref="A51:J51"/>
    <mergeCell ref="A41:J41"/>
    <mergeCell ref="D27:E27"/>
    <mergeCell ref="A31:J31"/>
    <mergeCell ref="A32:J32"/>
    <mergeCell ref="A33:J33"/>
    <mergeCell ref="A34:J34"/>
    <mergeCell ref="A35:J35"/>
    <mergeCell ref="A36:J36"/>
    <mergeCell ref="A37:J37"/>
    <mergeCell ref="A38:J38"/>
    <mergeCell ref="A39:J39"/>
    <mergeCell ref="A40:J40"/>
    <mergeCell ref="A12:A17"/>
    <mergeCell ref="J12:J17"/>
    <mergeCell ref="D14:E14"/>
    <mergeCell ref="D15:E15"/>
    <mergeCell ref="A18:A23"/>
    <mergeCell ref="J18:J29"/>
    <mergeCell ref="D20:E20"/>
    <mergeCell ref="D21:E21"/>
    <mergeCell ref="A24:A29"/>
    <mergeCell ref="D26:E26"/>
    <mergeCell ref="I2:J2"/>
    <mergeCell ref="A4:J4"/>
    <mergeCell ref="B6:J6"/>
    <mergeCell ref="A8:A10"/>
    <mergeCell ref="B8:C8"/>
    <mergeCell ref="D8:J8"/>
    <mergeCell ref="B9:C9"/>
    <mergeCell ref="D9:J9"/>
    <mergeCell ref="B10:C10"/>
    <mergeCell ref="D10:J10"/>
  </mergeCells>
  <phoneticPr fontId="22"/>
  <dataValidations count="3">
    <dataValidation type="list" allowBlank="1" showInputMessage="1" showErrorMessage="1" sqref="B10:C10 H7">
      <formula1>"3,③"</formula1>
    </dataValidation>
    <dataValidation type="list" allowBlank="1" showInputMessage="1" showErrorMessage="1" sqref="B9:C9 E7">
      <formula1>"2,②"</formula1>
    </dataValidation>
    <dataValidation type="list" allowBlank="1" showInputMessage="1" showErrorMessage="1" sqref="B8:C8 C7">
      <formula1>"1,①"</formula1>
    </dataValidation>
  </dataValidations>
  <hyperlinks>
    <hyperlink ref="K2" location="目次!A1" display="目次に戻る"/>
  </hyperlinks>
  <printOptions horizontalCentered="1"/>
  <pageMargins left="0.59055118110236227" right="0.59055118110236227" top="0.74803149606299213" bottom="0.39370078740157483" header="0.31496062992125984" footer="0.31496062992125984"/>
  <pageSetup paperSize="9" scale="70" orientation="portrait" r:id="rId1"/>
  <rowBreaks count="1" manualBreakCount="1">
    <brk id="29" max="16383" man="1"/>
  </rowBreaks>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B9BD5"/>
    <pageSetUpPr fitToPage="1"/>
  </sheetPr>
  <dimension ref="A1:J12"/>
  <sheetViews>
    <sheetView view="pageBreakPreview" zoomScaleNormal="145" zoomScaleSheetLayoutView="100" workbookViewId="0"/>
  </sheetViews>
  <sheetFormatPr defaultRowHeight="13.5"/>
  <cols>
    <col min="1" max="1" width="3.75" style="249" customWidth="1"/>
    <col min="2" max="2" width="20.375" style="249" customWidth="1"/>
    <col min="3" max="3" width="3.875" style="249" bestFit="1" customWidth="1"/>
    <col min="4" max="7" width="16.375" style="249" customWidth="1"/>
    <col min="8" max="8" width="3.75" style="249" customWidth="1"/>
    <col min="9" max="9" width="2.5" style="249" customWidth="1"/>
    <col min="10" max="256" width="8.625" style="249"/>
    <col min="257" max="257" width="3.75" style="249" customWidth="1"/>
    <col min="258" max="258" width="20.375" style="249" customWidth="1"/>
    <col min="259" max="259" width="3.875" style="249" bestFit="1" customWidth="1"/>
    <col min="260" max="263" width="16.375" style="249" customWidth="1"/>
    <col min="264" max="264" width="3.75" style="249" customWidth="1"/>
    <col min="265" max="265" width="2.5" style="249" customWidth="1"/>
    <col min="266" max="512" width="8.625" style="249"/>
    <col min="513" max="513" width="3.75" style="249" customWidth="1"/>
    <col min="514" max="514" width="20.375" style="249" customWidth="1"/>
    <col min="515" max="515" width="3.875" style="249" bestFit="1" customWidth="1"/>
    <col min="516" max="519" width="16.375" style="249" customWidth="1"/>
    <col min="520" max="520" width="3.75" style="249" customWidth="1"/>
    <col min="521" max="521" width="2.5" style="249" customWidth="1"/>
    <col min="522" max="768" width="8.625" style="249"/>
    <col min="769" max="769" width="3.75" style="249" customWidth="1"/>
    <col min="770" max="770" width="20.375" style="249" customWidth="1"/>
    <col min="771" max="771" width="3.875" style="249" bestFit="1" customWidth="1"/>
    <col min="772" max="775" width="16.375" style="249" customWidth="1"/>
    <col min="776" max="776" width="3.75" style="249" customWidth="1"/>
    <col min="777" max="777" width="2.5" style="249" customWidth="1"/>
    <col min="778" max="1024" width="8.625" style="249"/>
    <col min="1025" max="1025" width="3.75" style="249" customWidth="1"/>
    <col min="1026" max="1026" width="20.375" style="249" customWidth="1"/>
    <col min="1027" max="1027" width="3.875" style="249" bestFit="1" customWidth="1"/>
    <col min="1028" max="1031" width="16.375" style="249" customWidth="1"/>
    <col min="1032" max="1032" width="3.75" style="249" customWidth="1"/>
    <col min="1033" max="1033" width="2.5" style="249" customWidth="1"/>
    <col min="1034" max="1280" width="8.625" style="249"/>
    <col min="1281" max="1281" width="3.75" style="249" customWidth="1"/>
    <col min="1282" max="1282" width="20.375" style="249" customWidth="1"/>
    <col min="1283" max="1283" width="3.875" style="249" bestFit="1" customWidth="1"/>
    <col min="1284" max="1287" width="16.375" style="249" customWidth="1"/>
    <col min="1288" max="1288" width="3.75" style="249" customWidth="1"/>
    <col min="1289" max="1289" width="2.5" style="249" customWidth="1"/>
    <col min="1290" max="1536" width="8.625" style="249"/>
    <col min="1537" max="1537" width="3.75" style="249" customWidth="1"/>
    <col min="1538" max="1538" width="20.375" style="249" customWidth="1"/>
    <col min="1539" max="1539" width="3.875" style="249" bestFit="1" customWidth="1"/>
    <col min="1540" max="1543" width="16.375" style="249" customWidth="1"/>
    <col min="1544" max="1544" width="3.75" style="249" customWidth="1"/>
    <col min="1545" max="1545" width="2.5" style="249" customWidth="1"/>
    <col min="1546" max="1792" width="8.625" style="249"/>
    <col min="1793" max="1793" width="3.75" style="249" customWidth="1"/>
    <col min="1794" max="1794" width="20.375" style="249" customWidth="1"/>
    <col min="1795" max="1795" width="3.875" style="249" bestFit="1" customWidth="1"/>
    <col min="1796" max="1799" width="16.375" style="249" customWidth="1"/>
    <col min="1800" max="1800" width="3.75" style="249" customWidth="1"/>
    <col min="1801" max="1801" width="2.5" style="249" customWidth="1"/>
    <col min="1802" max="2048" width="8.625" style="249"/>
    <col min="2049" max="2049" width="3.75" style="249" customWidth="1"/>
    <col min="2050" max="2050" width="20.375" style="249" customWidth="1"/>
    <col min="2051" max="2051" width="3.875" style="249" bestFit="1" customWidth="1"/>
    <col min="2052" max="2055" width="16.375" style="249" customWidth="1"/>
    <col min="2056" max="2056" width="3.75" style="249" customWidth="1"/>
    <col min="2057" max="2057" width="2.5" style="249" customWidth="1"/>
    <col min="2058" max="2304" width="8.625" style="249"/>
    <col min="2305" max="2305" width="3.75" style="249" customWidth="1"/>
    <col min="2306" max="2306" width="20.375" style="249" customWidth="1"/>
    <col min="2307" max="2307" width="3.875" style="249" bestFit="1" customWidth="1"/>
    <col min="2308" max="2311" width="16.375" style="249" customWidth="1"/>
    <col min="2312" max="2312" width="3.75" style="249" customWidth="1"/>
    <col min="2313" max="2313" width="2.5" style="249" customWidth="1"/>
    <col min="2314" max="2560" width="8.625" style="249"/>
    <col min="2561" max="2561" width="3.75" style="249" customWidth="1"/>
    <col min="2562" max="2562" width="20.375" style="249" customWidth="1"/>
    <col min="2563" max="2563" width="3.875" style="249" bestFit="1" customWidth="1"/>
    <col min="2564" max="2567" width="16.375" style="249" customWidth="1"/>
    <col min="2568" max="2568" width="3.75" style="249" customWidth="1"/>
    <col min="2569" max="2569" width="2.5" style="249" customWidth="1"/>
    <col min="2570" max="2816" width="8.625" style="249"/>
    <col min="2817" max="2817" width="3.75" style="249" customWidth="1"/>
    <col min="2818" max="2818" width="20.375" style="249" customWidth="1"/>
    <col min="2819" max="2819" width="3.875" style="249" bestFit="1" customWidth="1"/>
    <col min="2820" max="2823" width="16.375" style="249" customWidth="1"/>
    <col min="2824" max="2824" width="3.75" style="249" customWidth="1"/>
    <col min="2825" max="2825" width="2.5" style="249" customWidth="1"/>
    <col min="2826" max="3072" width="8.625" style="249"/>
    <col min="3073" max="3073" width="3.75" style="249" customWidth="1"/>
    <col min="3074" max="3074" width="20.375" style="249" customWidth="1"/>
    <col min="3075" max="3075" width="3.875" style="249" bestFit="1" customWidth="1"/>
    <col min="3076" max="3079" width="16.375" style="249" customWidth="1"/>
    <col min="3080" max="3080" width="3.75" style="249" customWidth="1"/>
    <col min="3081" max="3081" width="2.5" style="249" customWidth="1"/>
    <col min="3082" max="3328" width="8.625" style="249"/>
    <col min="3329" max="3329" width="3.75" style="249" customWidth="1"/>
    <col min="3330" max="3330" width="20.375" style="249" customWidth="1"/>
    <col min="3331" max="3331" width="3.875" style="249" bestFit="1" customWidth="1"/>
    <col min="3332" max="3335" width="16.375" style="249" customWidth="1"/>
    <col min="3336" max="3336" width="3.75" style="249" customWidth="1"/>
    <col min="3337" max="3337" width="2.5" style="249" customWidth="1"/>
    <col min="3338" max="3584" width="8.625" style="249"/>
    <col min="3585" max="3585" width="3.75" style="249" customWidth="1"/>
    <col min="3586" max="3586" width="20.375" style="249" customWidth="1"/>
    <col min="3587" max="3587" width="3.875" style="249" bestFit="1" customWidth="1"/>
    <col min="3588" max="3591" width="16.375" style="249" customWidth="1"/>
    <col min="3592" max="3592" width="3.75" style="249" customWidth="1"/>
    <col min="3593" max="3593" width="2.5" style="249" customWidth="1"/>
    <col min="3594" max="3840" width="8.625" style="249"/>
    <col min="3841" max="3841" width="3.75" style="249" customWidth="1"/>
    <col min="3842" max="3842" width="20.375" style="249" customWidth="1"/>
    <col min="3843" max="3843" width="3.875" style="249" bestFit="1" customWidth="1"/>
    <col min="3844" max="3847" width="16.375" style="249" customWidth="1"/>
    <col min="3848" max="3848" width="3.75" style="249" customWidth="1"/>
    <col min="3849" max="3849" width="2.5" style="249" customWidth="1"/>
    <col min="3850" max="4096" width="8.625" style="249"/>
    <col min="4097" max="4097" width="3.75" style="249" customWidth="1"/>
    <col min="4098" max="4098" width="20.375" style="249" customWidth="1"/>
    <col min="4099" max="4099" width="3.875" style="249" bestFit="1" customWidth="1"/>
    <col min="4100" max="4103" width="16.375" style="249" customWidth="1"/>
    <col min="4104" max="4104" width="3.75" style="249" customWidth="1"/>
    <col min="4105" max="4105" width="2.5" style="249" customWidth="1"/>
    <col min="4106" max="4352" width="8.625" style="249"/>
    <col min="4353" max="4353" width="3.75" style="249" customWidth="1"/>
    <col min="4354" max="4354" width="20.375" style="249" customWidth="1"/>
    <col min="4355" max="4355" width="3.875" style="249" bestFit="1" customWidth="1"/>
    <col min="4356" max="4359" width="16.375" style="249" customWidth="1"/>
    <col min="4360" max="4360" width="3.75" style="249" customWidth="1"/>
    <col min="4361" max="4361" width="2.5" style="249" customWidth="1"/>
    <col min="4362" max="4608" width="8.625" style="249"/>
    <col min="4609" max="4609" width="3.75" style="249" customWidth="1"/>
    <col min="4610" max="4610" width="20.375" style="249" customWidth="1"/>
    <col min="4611" max="4611" width="3.875" style="249" bestFit="1" customWidth="1"/>
    <col min="4612" max="4615" width="16.375" style="249" customWidth="1"/>
    <col min="4616" max="4616" width="3.75" style="249" customWidth="1"/>
    <col min="4617" max="4617" width="2.5" style="249" customWidth="1"/>
    <col min="4618" max="4864" width="8.625" style="249"/>
    <col min="4865" max="4865" width="3.75" style="249" customWidth="1"/>
    <col min="4866" max="4866" width="20.375" style="249" customWidth="1"/>
    <col min="4867" max="4867" width="3.875" style="249" bestFit="1" customWidth="1"/>
    <col min="4868" max="4871" width="16.375" style="249" customWidth="1"/>
    <col min="4872" max="4872" width="3.75" style="249" customWidth="1"/>
    <col min="4873" max="4873" width="2.5" style="249" customWidth="1"/>
    <col min="4874" max="5120" width="8.625" style="249"/>
    <col min="5121" max="5121" width="3.75" style="249" customWidth="1"/>
    <col min="5122" max="5122" width="20.375" style="249" customWidth="1"/>
    <col min="5123" max="5123" width="3.875" style="249" bestFit="1" customWidth="1"/>
    <col min="5124" max="5127" width="16.375" style="249" customWidth="1"/>
    <col min="5128" max="5128" width="3.75" style="249" customWidth="1"/>
    <col min="5129" max="5129" width="2.5" style="249" customWidth="1"/>
    <col min="5130" max="5376" width="8.625" style="249"/>
    <col min="5377" max="5377" width="3.75" style="249" customWidth="1"/>
    <col min="5378" max="5378" width="20.375" style="249" customWidth="1"/>
    <col min="5379" max="5379" width="3.875" style="249" bestFit="1" customWidth="1"/>
    <col min="5380" max="5383" width="16.375" style="249" customWidth="1"/>
    <col min="5384" max="5384" width="3.75" style="249" customWidth="1"/>
    <col min="5385" max="5385" width="2.5" style="249" customWidth="1"/>
    <col min="5386" max="5632" width="8.625" style="249"/>
    <col min="5633" max="5633" width="3.75" style="249" customWidth="1"/>
    <col min="5634" max="5634" width="20.375" style="249" customWidth="1"/>
    <col min="5635" max="5635" width="3.875" style="249" bestFit="1" customWidth="1"/>
    <col min="5636" max="5639" width="16.375" style="249" customWidth="1"/>
    <col min="5640" max="5640" width="3.75" style="249" customWidth="1"/>
    <col min="5641" max="5641" width="2.5" style="249" customWidth="1"/>
    <col min="5642" max="5888" width="8.625" style="249"/>
    <col min="5889" max="5889" width="3.75" style="249" customWidth="1"/>
    <col min="5890" max="5890" width="20.375" style="249" customWidth="1"/>
    <col min="5891" max="5891" width="3.875" style="249" bestFit="1" customWidth="1"/>
    <col min="5892" max="5895" width="16.375" style="249" customWidth="1"/>
    <col min="5896" max="5896" width="3.75" style="249" customWidth="1"/>
    <col min="5897" max="5897" width="2.5" style="249" customWidth="1"/>
    <col min="5898" max="6144" width="8.625" style="249"/>
    <col min="6145" max="6145" width="3.75" style="249" customWidth="1"/>
    <col min="6146" max="6146" width="20.375" style="249" customWidth="1"/>
    <col min="6147" max="6147" width="3.875" style="249" bestFit="1" customWidth="1"/>
    <col min="6148" max="6151" width="16.375" style="249" customWidth="1"/>
    <col min="6152" max="6152" width="3.75" style="249" customWidth="1"/>
    <col min="6153" max="6153" width="2.5" style="249" customWidth="1"/>
    <col min="6154" max="6400" width="8.625" style="249"/>
    <col min="6401" max="6401" width="3.75" style="249" customWidth="1"/>
    <col min="6402" max="6402" width="20.375" style="249" customWidth="1"/>
    <col min="6403" max="6403" width="3.875" style="249" bestFit="1" customWidth="1"/>
    <col min="6404" max="6407" width="16.375" style="249" customWidth="1"/>
    <col min="6408" max="6408" width="3.75" style="249" customWidth="1"/>
    <col min="6409" max="6409" width="2.5" style="249" customWidth="1"/>
    <col min="6410" max="6656" width="8.625" style="249"/>
    <col min="6657" max="6657" width="3.75" style="249" customWidth="1"/>
    <col min="6658" max="6658" width="20.375" style="249" customWidth="1"/>
    <col min="6659" max="6659" width="3.875" style="249" bestFit="1" customWidth="1"/>
    <col min="6660" max="6663" width="16.375" style="249" customWidth="1"/>
    <col min="6664" max="6664" width="3.75" style="249" customWidth="1"/>
    <col min="6665" max="6665" width="2.5" style="249" customWidth="1"/>
    <col min="6666" max="6912" width="8.625" style="249"/>
    <col min="6913" max="6913" width="3.75" style="249" customWidth="1"/>
    <col min="6914" max="6914" width="20.375" style="249" customWidth="1"/>
    <col min="6915" max="6915" width="3.875" style="249" bestFit="1" customWidth="1"/>
    <col min="6916" max="6919" width="16.375" style="249" customWidth="1"/>
    <col min="6920" max="6920" width="3.75" style="249" customWidth="1"/>
    <col min="6921" max="6921" width="2.5" style="249" customWidth="1"/>
    <col min="6922" max="7168" width="8.625" style="249"/>
    <col min="7169" max="7169" width="3.75" style="249" customWidth="1"/>
    <col min="7170" max="7170" width="20.375" style="249" customWidth="1"/>
    <col min="7171" max="7171" width="3.875" style="249" bestFit="1" customWidth="1"/>
    <col min="7172" max="7175" width="16.375" style="249" customWidth="1"/>
    <col min="7176" max="7176" width="3.75" style="249" customWidth="1"/>
    <col min="7177" max="7177" width="2.5" style="249" customWidth="1"/>
    <col min="7178" max="7424" width="8.625" style="249"/>
    <col min="7425" max="7425" width="3.75" style="249" customWidth="1"/>
    <col min="7426" max="7426" width="20.375" style="249" customWidth="1"/>
    <col min="7427" max="7427" width="3.875" style="249" bestFit="1" customWidth="1"/>
    <col min="7428" max="7431" width="16.375" style="249" customWidth="1"/>
    <col min="7432" max="7432" width="3.75" style="249" customWidth="1"/>
    <col min="7433" max="7433" width="2.5" style="249" customWidth="1"/>
    <col min="7434" max="7680" width="8.625" style="249"/>
    <col min="7681" max="7681" width="3.75" style="249" customWidth="1"/>
    <col min="7682" max="7682" width="20.375" style="249" customWidth="1"/>
    <col min="7683" max="7683" width="3.875" style="249" bestFit="1" customWidth="1"/>
    <col min="7684" max="7687" width="16.375" style="249" customWidth="1"/>
    <col min="7688" max="7688" width="3.75" style="249" customWidth="1"/>
    <col min="7689" max="7689" width="2.5" style="249" customWidth="1"/>
    <col min="7690" max="7936" width="8.625" style="249"/>
    <col min="7937" max="7937" width="3.75" style="249" customWidth="1"/>
    <col min="7938" max="7938" width="20.375" style="249" customWidth="1"/>
    <col min="7939" max="7939" width="3.875" style="249" bestFit="1" customWidth="1"/>
    <col min="7940" max="7943" width="16.375" style="249" customWidth="1"/>
    <col min="7944" max="7944" width="3.75" style="249" customWidth="1"/>
    <col min="7945" max="7945" width="2.5" style="249" customWidth="1"/>
    <col min="7946" max="8192" width="8.625" style="249"/>
    <col min="8193" max="8193" width="3.75" style="249" customWidth="1"/>
    <col min="8194" max="8194" width="20.375" style="249" customWidth="1"/>
    <col min="8195" max="8195" width="3.875" style="249" bestFit="1" customWidth="1"/>
    <col min="8196" max="8199" width="16.375" style="249" customWidth="1"/>
    <col min="8200" max="8200" width="3.75" style="249" customWidth="1"/>
    <col min="8201" max="8201" width="2.5" style="249" customWidth="1"/>
    <col min="8202" max="8448" width="8.625" style="249"/>
    <col min="8449" max="8449" width="3.75" style="249" customWidth="1"/>
    <col min="8450" max="8450" width="20.375" style="249" customWidth="1"/>
    <col min="8451" max="8451" width="3.875" style="249" bestFit="1" customWidth="1"/>
    <col min="8452" max="8455" width="16.375" style="249" customWidth="1"/>
    <col min="8456" max="8456" width="3.75" style="249" customWidth="1"/>
    <col min="8457" max="8457" width="2.5" style="249" customWidth="1"/>
    <col min="8458" max="8704" width="8.625" style="249"/>
    <col min="8705" max="8705" width="3.75" style="249" customWidth="1"/>
    <col min="8706" max="8706" width="20.375" style="249" customWidth="1"/>
    <col min="8707" max="8707" width="3.875" style="249" bestFit="1" customWidth="1"/>
    <col min="8708" max="8711" width="16.375" style="249" customWidth="1"/>
    <col min="8712" max="8712" width="3.75" style="249" customWidth="1"/>
    <col min="8713" max="8713" width="2.5" style="249" customWidth="1"/>
    <col min="8714" max="8960" width="8.625" style="249"/>
    <col min="8961" max="8961" width="3.75" style="249" customWidth="1"/>
    <col min="8962" max="8962" width="20.375" style="249" customWidth="1"/>
    <col min="8963" max="8963" width="3.875" style="249" bestFit="1" customWidth="1"/>
    <col min="8964" max="8967" width="16.375" style="249" customWidth="1"/>
    <col min="8968" max="8968" width="3.75" style="249" customWidth="1"/>
    <col min="8969" max="8969" width="2.5" style="249" customWidth="1"/>
    <col min="8970" max="9216" width="8.625" style="249"/>
    <col min="9217" max="9217" width="3.75" style="249" customWidth="1"/>
    <col min="9218" max="9218" width="20.375" style="249" customWidth="1"/>
    <col min="9219" max="9219" width="3.875" style="249" bestFit="1" customWidth="1"/>
    <col min="9220" max="9223" width="16.375" style="249" customWidth="1"/>
    <col min="9224" max="9224" width="3.75" style="249" customWidth="1"/>
    <col min="9225" max="9225" width="2.5" style="249" customWidth="1"/>
    <col min="9226" max="9472" width="8.625" style="249"/>
    <col min="9473" max="9473" width="3.75" style="249" customWidth="1"/>
    <col min="9474" max="9474" width="20.375" style="249" customWidth="1"/>
    <col min="9475" max="9475" width="3.875" style="249" bestFit="1" customWidth="1"/>
    <col min="9476" max="9479" width="16.375" style="249" customWidth="1"/>
    <col min="9480" max="9480" width="3.75" style="249" customWidth="1"/>
    <col min="9481" max="9481" width="2.5" style="249" customWidth="1"/>
    <col min="9482" max="9728" width="8.625" style="249"/>
    <col min="9729" max="9729" width="3.75" style="249" customWidth="1"/>
    <col min="9730" max="9730" width="20.375" style="249" customWidth="1"/>
    <col min="9731" max="9731" width="3.875" style="249" bestFit="1" customWidth="1"/>
    <col min="9732" max="9735" width="16.375" style="249" customWidth="1"/>
    <col min="9736" max="9736" width="3.75" style="249" customWidth="1"/>
    <col min="9737" max="9737" width="2.5" style="249" customWidth="1"/>
    <col min="9738" max="9984" width="8.625" style="249"/>
    <col min="9985" max="9985" width="3.75" style="249" customWidth="1"/>
    <col min="9986" max="9986" width="20.375" style="249" customWidth="1"/>
    <col min="9987" max="9987" width="3.875" style="249" bestFit="1" customWidth="1"/>
    <col min="9988" max="9991" width="16.375" style="249" customWidth="1"/>
    <col min="9992" max="9992" width="3.75" style="249" customWidth="1"/>
    <col min="9993" max="9993" width="2.5" style="249" customWidth="1"/>
    <col min="9994" max="10240" width="8.625" style="249"/>
    <col min="10241" max="10241" width="3.75" style="249" customWidth="1"/>
    <col min="10242" max="10242" width="20.375" style="249" customWidth="1"/>
    <col min="10243" max="10243" width="3.875" style="249" bestFit="1" customWidth="1"/>
    <col min="10244" max="10247" width="16.375" style="249" customWidth="1"/>
    <col min="10248" max="10248" width="3.75" style="249" customWidth="1"/>
    <col min="10249" max="10249" width="2.5" style="249" customWidth="1"/>
    <col min="10250" max="10496" width="8.625" style="249"/>
    <col min="10497" max="10497" width="3.75" style="249" customWidth="1"/>
    <col min="10498" max="10498" width="20.375" style="249" customWidth="1"/>
    <col min="10499" max="10499" width="3.875" style="249" bestFit="1" customWidth="1"/>
    <col min="10500" max="10503" width="16.375" style="249" customWidth="1"/>
    <col min="10504" max="10504" width="3.75" style="249" customWidth="1"/>
    <col min="10505" max="10505" width="2.5" style="249" customWidth="1"/>
    <col min="10506" max="10752" width="8.625" style="249"/>
    <col min="10753" max="10753" width="3.75" style="249" customWidth="1"/>
    <col min="10754" max="10754" width="20.375" style="249" customWidth="1"/>
    <col min="10755" max="10755" width="3.875" style="249" bestFit="1" customWidth="1"/>
    <col min="10756" max="10759" width="16.375" style="249" customWidth="1"/>
    <col min="10760" max="10760" width="3.75" style="249" customWidth="1"/>
    <col min="10761" max="10761" width="2.5" style="249" customWidth="1"/>
    <col min="10762" max="11008" width="8.625" style="249"/>
    <col min="11009" max="11009" width="3.75" style="249" customWidth="1"/>
    <col min="11010" max="11010" width="20.375" style="249" customWidth="1"/>
    <col min="11011" max="11011" width="3.875" style="249" bestFit="1" customWidth="1"/>
    <col min="11012" max="11015" width="16.375" style="249" customWidth="1"/>
    <col min="11016" max="11016" width="3.75" style="249" customWidth="1"/>
    <col min="11017" max="11017" width="2.5" style="249" customWidth="1"/>
    <col min="11018" max="11264" width="8.625" style="249"/>
    <col min="11265" max="11265" width="3.75" style="249" customWidth="1"/>
    <col min="11266" max="11266" width="20.375" style="249" customWidth="1"/>
    <col min="11267" max="11267" width="3.875" style="249" bestFit="1" customWidth="1"/>
    <col min="11268" max="11271" width="16.375" style="249" customWidth="1"/>
    <col min="11272" max="11272" width="3.75" style="249" customWidth="1"/>
    <col min="11273" max="11273" width="2.5" style="249" customWidth="1"/>
    <col min="11274" max="11520" width="8.625" style="249"/>
    <col min="11521" max="11521" width="3.75" style="249" customWidth="1"/>
    <col min="11522" max="11522" width="20.375" style="249" customWidth="1"/>
    <col min="11523" max="11523" width="3.875" style="249" bestFit="1" customWidth="1"/>
    <col min="11524" max="11527" width="16.375" style="249" customWidth="1"/>
    <col min="11528" max="11528" width="3.75" style="249" customWidth="1"/>
    <col min="11529" max="11529" width="2.5" style="249" customWidth="1"/>
    <col min="11530" max="11776" width="8.625" style="249"/>
    <col min="11777" max="11777" width="3.75" style="249" customWidth="1"/>
    <col min="11778" max="11778" width="20.375" style="249" customWidth="1"/>
    <col min="11779" max="11779" width="3.875" style="249" bestFit="1" customWidth="1"/>
    <col min="11780" max="11783" width="16.375" style="249" customWidth="1"/>
    <col min="11784" max="11784" width="3.75" style="249" customWidth="1"/>
    <col min="11785" max="11785" width="2.5" style="249" customWidth="1"/>
    <col min="11786" max="12032" width="8.625" style="249"/>
    <col min="12033" max="12033" width="3.75" style="249" customWidth="1"/>
    <col min="12034" max="12034" width="20.375" style="249" customWidth="1"/>
    <col min="12035" max="12035" width="3.875" style="249" bestFit="1" customWidth="1"/>
    <col min="12036" max="12039" width="16.375" style="249" customWidth="1"/>
    <col min="12040" max="12040" width="3.75" style="249" customWidth="1"/>
    <col min="12041" max="12041" width="2.5" style="249" customWidth="1"/>
    <col min="12042" max="12288" width="8.625" style="249"/>
    <col min="12289" max="12289" width="3.75" style="249" customWidth="1"/>
    <col min="12290" max="12290" width="20.375" style="249" customWidth="1"/>
    <col min="12291" max="12291" width="3.875" style="249" bestFit="1" customWidth="1"/>
    <col min="12292" max="12295" width="16.375" style="249" customWidth="1"/>
    <col min="12296" max="12296" width="3.75" style="249" customWidth="1"/>
    <col min="12297" max="12297" width="2.5" style="249" customWidth="1"/>
    <col min="12298" max="12544" width="8.625" style="249"/>
    <col min="12545" max="12545" width="3.75" style="249" customWidth="1"/>
    <col min="12546" max="12546" width="20.375" style="249" customWidth="1"/>
    <col min="12547" max="12547" width="3.875" style="249" bestFit="1" customWidth="1"/>
    <col min="12548" max="12551" width="16.375" style="249" customWidth="1"/>
    <col min="12552" max="12552" width="3.75" style="249" customWidth="1"/>
    <col min="12553" max="12553" width="2.5" style="249" customWidth="1"/>
    <col min="12554" max="12800" width="8.625" style="249"/>
    <col min="12801" max="12801" width="3.75" style="249" customWidth="1"/>
    <col min="12802" max="12802" width="20.375" style="249" customWidth="1"/>
    <col min="12803" max="12803" width="3.875" style="249" bestFit="1" customWidth="1"/>
    <col min="12804" max="12807" width="16.375" style="249" customWidth="1"/>
    <col min="12808" max="12808" width="3.75" style="249" customWidth="1"/>
    <col min="12809" max="12809" width="2.5" style="249" customWidth="1"/>
    <col min="12810" max="13056" width="8.625" style="249"/>
    <col min="13057" max="13057" width="3.75" style="249" customWidth="1"/>
    <col min="13058" max="13058" width="20.375" style="249" customWidth="1"/>
    <col min="13059" max="13059" width="3.875" style="249" bestFit="1" customWidth="1"/>
    <col min="13060" max="13063" width="16.375" style="249" customWidth="1"/>
    <col min="13064" max="13064" width="3.75" style="249" customWidth="1"/>
    <col min="13065" max="13065" width="2.5" style="249" customWidth="1"/>
    <col min="13066" max="13312" width="8.625" style="249"/>
    <col min="13313" max="13313" width="3.75" style="249" customWidth="1"/>
    <col min="13314" max="13314" width="20.375" style="249" customWidth="1"/>
    <col min="13315" max="13315" width="3.875" style="249" bestFit="1" customWidth="1"/>
    <col min="13316" max="13319" width="16.375" style="249" customWidth="1"/>
    <col min="13320" max="13320" width="3.75" style="249" customWidth="1"/>
    <col min="13321" max="13321" width="2.5" style="249" customWidth="1"/>
    <col min="13322" max="13568" width="8.625" style="249"/>
    <col min="13569" max="13569" width="3.75" style="249" customWidth="1"/>
    <col min="13570" max="13570" width="20.375" style="249" customWidth="1"/>
    <col min="13571" max="13571" width="3.875" style="249" bestFit="1" customWidth="1"/>
    <col min="13572" max="13575" width="16.375" style="249" customWidth="1"/>
    <col min="13576" max="13576" width="3.75" style="249" customWidth="1"/>
    <col min="13577" max="13577" width="2.5" style="249" customWidth="1"/>
    <col min="13578" max="13824" width="8.625" style="249"/>
    <col min="13825" max="13825" width="3.75" style="249" customWidth="1"/>
    <col min="13826" max="13826" width="20.375" style="249" customWidth="1"/>
    <col min="13827" max="13827" width="3.875" style="249" bestFit="1" customWidth="1"/>
    <col min="13828" max="13831" width="16.375" style="249" customWidth="1"/>
    <col min="13832" max="13832" width="3.75" style="249" customWidth="1"/>
    <col min="13833" max="13833" width="2.5" style="249" customWidth="1"/>
    <col min="13834" max="14080" width="8.625" style="249"/>
    <col min="14081" max="14081" width="3.75" style="249" customWidth="1"/>
    <col min="14082" max="14082" width="20.375" style="249" customWidth="1"/>
    <col min="14083" max="14083" width="3.875" style="249" bestFit="1" customWidth="1"/>
    <col min="14084" max="14087" width="16.375" style="249" customWidth="1"/>
    <col min="14088" max="14088" width="3.75" style="249" customWidth="1"/>
    <col min="14089" max="14089" width="2.5" style="249" customWidth="1"/>
    <col min="14090" max="14336" width="8.625" style="249"/>
    <col min="14337" max="14337" width="3.75" style="249" customWidth="1"/>
    <col min="14338" max="14338" width="20.375" style="249" customWidth="1"/>
    <col min="14339" max="14339" width="3.875" style="249" bestFit="1" customWidth="1"/>
    <col min="14340" max="14343" width="16.375" style="249" customWidth="1"/>
    <col min="14344" max="14344" width="3.75" style="249" customWidth="1"/>
    <col min="14345" max="14345" width="2.5" style="249" customWidth="1"/>
    <col min="14346" max="14592" width="8.625" style="249"/>
    <col min="14593" max="14593" width="3.75" style="249" customWidth="1"/>
    <col min="14594" max="14594" width="20.375" style="249" customWidth="1"/>
    <col min="14595" max="14595" width="3.875" style="249" bestFit="1" customWidth="1"/>
    <col min="14596" max="14599" width="16.375" style="249" customWidth="1"/>
    <col min="14600" max="14600" width="3.75" style="249" customWidth="1"/>
    <col min="14601" max="14601" width="2.5" style="249" customWidth="1"/>
    <col min="14602" max="14848" width="8.625" style="249"/>
    <col min="14849" max="14849" width="3.75" style="249" customWidth="1"/>
    <col min="14850" max="14850" width="20.375" style="249" customWidth="1"/>
    <col min="14851" max="14851" width="3.875" style="249" bestFit="1" customWidth="1"/>
    <col min="14852" max="14855" width="16.375" style="249" customWidth="1"/>
    <col min="14856" max="14856" width="3.75" style="249" customWidth="1"/>
    <col min="14857" max="14857" width="2.5" style="249" customWidth="1"/>
    <col min="14858" max="15104" width="8.625" style="249"/>
    <col min="15105" max="15105" width="3.75" style="249" customWidth="1"/>
    <col min="15106" max="15106" width="20.375" style="249" customWidth="1"/>
    <col min="15107" max="15107" width="3.875" style="249" bestFit="1" customWidth="1"/>
    <col min="15108" max="15111" width="16.375" style="249" customWidth="1"/>
    <col min="15112" max="15112" width="3.75" style="249" customWidth="1"/>
    <col min="15113" max="15113" width="2.5" style="249" customWidth="1"/>
    <col min="15114" max="15360" width="8.625" style="249"/>
    <col min="15361" max="15361" width="3.75" style="249" customWidth="1"/>
    <col min="15362" max="15362" width="20.375" style="249" customWidth="1"/>
    <col min="15363" max="15363" width="3.875" style="249" bestFit="1" customWidth="1"/>
    <col min="15364" max="15367" width="16.375" style="249" customWidth="1"/>
    <col min="15368" max="15368" width="3.75" style="249" customWidth="1"/>
    <col min="15369" max="15369" width="2.5" style="249" customWidth="1"/>
    <col min="15370" max="15616" width="8.625" style="249"/>
    <col min="15617" max="15617" width="3.75" style="249" customWidth="1"/>
    <col min="15618" max="15618" width="20.375" style="249" customWidth="1"/>
    <col min="15619" max="15619" width="3.875" style="249" bestFit="1" customWidth="1"/>
    <col min="15620" max="15623" width="16.375" style="249" customWidth="1"/>
    <col min="15624" max="15624" width="3.75" style="249" customWidth="1"/>
    <col min="15625" max="15625" width="2.5" style="249" customWidth="1"/>
    <col min="15626" max="15872" width="8.625" style="249"/>
    <col min="15873" max="15873" width="3.75" style="249" customWidth="1"/>
    <col min="15874" max="15874" width="20.375" style="249" customWidth="1"/>
    <col min="15875" max="15875" width="3.875" style="249" bestFit="1" customWidth="1"/>
    <col min="15876" max="15879" width="16.375" style="249" customWidth="1"/>
    <col min="15880" max="15880" width="3.75" style="249" customWidth="1"/>
    <col min="15881" max="15881" width="2.5" style="249" customWidth="1"/>
    <col min="15882" max="16128" width="8.625" style="249"/>
    <col min="16129" max="16129" width="3.75" style="249" customWidth="1"/>
    <col min="16130" max="16130" width="20.375" style="249" customWidth="1"/>
    <col min="16131" max="16131" width="3.875" style="249" bestFit="1" customWidth="1"/>
    <col min="16132" max="16135" width="16.375" style="249" customWidth="1"/>
    <col min="16136" max="16136" width="3.75" style="249" customWidth="1"/>
    <col min="16137" max="16137" width="2.5" style="249" customWidth="1"/>
    <col min="16138" max="16384" width="8.625" style="249"/>
  </cols>
  <sheetData>
    <row r="1" spans="1:10" ht="17.25">
      <c r="A1" s="349"/>
      <c r="G1" s="1874" t="s">
        <v>963</v>
      </c>
      <c r="H1" s="1875"/>
    </row>
    <row r="2" spans="1:10" ht="18.75" customHeight="1">
      <c r="A2" s="349"/>
      <c r="G2" s="1876" t="str">
        <f>IF(基本情報入力シート!$D$3="","",基本情報入力シート!$D$3)</f>
        <v/>
      </c>
      <c r="H2" s="1876"/>
      <c r="J2" s="522" t="s">
        <v>1140</v>
      </c>
    </row>
    <row r="3" spans="1:10" ht="17.25">
      <c r="A3" s="349"/>
      <c r="B3" s="1877" t="s">
        <v>964</v>
      </c>
      <c r="C3" s="1877"/>
      <c r="D3" s="1877"/>
      <c r="E3" s="1877"/>
      <c r="F3" s="1877"/>
      <c r="G3" s="1877"/>
      <c r="H3" s="1877"/>
    </row>
    <row r="4" spans="1:10" ht="17.25">
      <c r="A4" s="350"/>
      <c r="B4" s="350"/>
      <c r="C4" s="350"/>
      <c r="D4" s="350"/>
      <c r="E4" s="350"/>
      <c r="F4" s="350"/>
      <c r="G4" s="350"/>
    </row>
    <row r="5" spans="1:10" ht="30" customHeight="1">
      <c r="A5" s="350"/>
      <c r="B5" s="351" t="s">
        <v>805</v>
      </c>
      <c r="C5" s="1871" t="str">
        <f>IF(基本情報入力シート!$D$19="","",基本情報入力シート!$D$19)</f>
        <v/>
      </c>
      <c r="D5" s="1872"/>
      <c r="E5" s="1872"/>
      <c r="F5" s="1872"/>
      <c r="G5" s="1872"/>
      <c r="H5" s="1873"/>
    </row>
    <row r="6" spans="1:10" ht="30" customHeight="1">
      <c r="A6" s="350"/>
      <c r="B6" s="351" t="s">
        <v>630</v>
      </c>
      <c r="C6" s="1871" t="str">
        <f>IF(基本情報入力シート!$D$23="","",基本情報入力シート!$D$23)</f>
        <v/>
      </c>
      <c r="D6" s="1872"/>
      <c r="E6" s="1872"/>
      <c r="F6" s="1872"/>
      <c r="G6" s="1872"/>
      <c r="H6" s="1873"/>
    </row>
    <row r="7" spans="1:10" ht="30" customHeight="1">
      <c r="A7" s="350"/>
      <c r="B7" s="351" t="s">
        <v>965</v>
      </c>
      <c r="C7" s="1871" t="str">
        <f>IF(基本情報入力シート!$D$21="","",基本情報入力シート!$D$21)</f>
        <v/>
      </c>
      <c r="D7" s="1872"/>
      <c r="E7" s="1872"/>
      <c r="F7" s="1872"/>
      <c r="G7" s="1872"/>
      <c r="H7" s="1873"/>
    </row>
    <row r="8" spans="1:10" ht="30" customHeight="1">
      <c r="B8" s="352" t="s">
        <v>966</v>
      </c>
      <c r="C8" s="1879" t="s">
        <v>967</v>
      </c>
      <c r="D8" s="1880"/>
      <c r="E8" s="1880"/>
      <c r="F8" s="1880"/>
      <c r="G8" s="1880"/>
      <c r="H8" s="1881"/>
    </row>
    <row r="9" spans="1:10" ht="45" customHeight="1">
      <c r="B9" s="1882" t="s">
        <v>968</v>
      </c>
      <c r="C9" s="351">
        <v>1</v>
      </c>
      <c r="D9" s="1884" t="s">
        <v>969</v>
      </c>
      <c r="E9" s="1884"/>
      <c r="F9" s="1885"/>
      <c r="G9" s="1885"/>
      <c r="H9" s="1885"/>
    </row>
    <row r="10" spans="1:10" ht="45" customHeight="1">
      <c r="B10" s="1883"/>
      <c r="C10" s="351">
        <v>2</v>
      </c>
      <c r="D10" s="1886" t="s">
        <v>970</v>
      </c>
      <c r="E10" s="1887"/>
      <c r="F10" s="1885"/>
      <c r="G10" s="1885"/>
      <c r="H10" s="1885"/>
    </row>
    <row r="11" spans="1:10">
      <c r="B11" s="353" t="s">
        <v>971</v>
      </c>
    </row>
    <row r="12" spans="1:10">
      <c r="B12" s="1878" t="s">
        <v>972</v>
      </c>
      <c r="C12" s="1878"/>
      <c r="D12" s="1878"/>
      <c r="E12" s="1878"/>
      <c r="F12" s="1878"/>
      <c r="G12" s="1878"/>
      <c r="H12" s="1878"/>
    </row>
  </sheetData>
  <mergeCells count="13">
    <mergeCell ref="B12:H12"/>
    <mergeCell ref="C8:H8"/>
    <mergeCell ref="B9:B10"/>
    <mergeCell ref="D9:E9"/>
    <mergeCell ref="F9:H9"/>
    <mergeCell ref="D10:E10"/>
    <mergeCell ref="F10:H10"/>
    <mergeCell ref="C7:H7"/>
    <mergeCell ref="G1:H1"/>
    <mergeCell ref="G2:H2"/>
    <mergeCell ref="B3:H3"/>
    <mergeCell ref="C5:H5"/>
    <mergeCell ref="C6:H6"/>
  </mergeCells>
  <phoneticPr fontId="22"/>
  <hyperlinks>
    <hyperlink ref="J2" location="目次!A1" display="目次に戻る"/>
  </hyperlinks>
  <printOptions horizontalCentered="1"/>
  <pageMargins left="0.70866141732283472" right="0.70866141732283472" top="0.74803149606299213" bottom="0.74803149606299213" header="0.31496062992125984" footer="0.31496062992125984"/>
  <pageSetup paperSize="9" scale="83"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B9BD5"/>
  </sheetPr>
  <dimension ref="A1:M36"/>
  <sheetViews>
    <sheetView view="pageBreakPreview" zoomScaleNormal="100" zoomScaleSheetLayoutView="100" workbookViewId="0"/>
  </sheetViews>
  <sheetFormatPr defaultRowHeight="13.5"/>
  <cols>
    <col min="1" max="1" width="1.125" style="356" customWidth="1"/>
    <col min="2" max="2" width="20" style="356" customWidth="1"/>
    <col min="3" max="3" width="9.75" style="356" customWidth="1"/>
    <col min="4" max="4" width="15.25" style="356" customWidth="1"/>
    <col min="5" max="5" width="17.5" style="356" customWidth="1"/>
    <col min="6" max="6" width="12.75" style="356" customWidth="1"/>
    <col min="7" max="7" width="11" style="356" customWidth="1"/>
    <col min="8" max="8" width="5" style="356" customWidth="1"/>
    <col min="9" max="9" width="3.625" style="356" customWidth="1"/>
    <col min="10" max="10" width="8.375" style="356" customWidth="1"/>
    <col min="11" max="11" width="1" style="356" customWidth="1"/>
    <col min="12" max="12" width="2.5" style="356" customWidth="1"/>
    <col min="13" max="259" width="8.625" style="356"/>
    <col min="260" max="260" width="1.125" style="356" customWidth="1"/>
    <col min="261" max="262" width="15.625" style="356" customWidth="1"/>
    <col min="263" max="263" width="15.25" style="356" customWidth="1"/>
    <col min="264" max="264" width="17.5" style="356" customWidth="1"/>
    <col min="265" max="265" width="15.125" style="356" customWidth="1"/>
    <col min="266" max="266" width="15.25" style="356" customWidth="1"/>
    <col min="267" max="267" width="3.75" style="356" customWidth="1"/>
    <col min="268" max="268" width="2.5" style="356" customWidth="1"/>
    <col min="269" max="515" width="8.625" style="356"/>
    <col min="516" max="516" width="1.125" style="356" customWidth="1"/>
    <col min="517" max="518" width="15.625" style="356" customWidth="1"/>
    <col min="519" max="519" width="15.25" style="356" customWidth="1"/>
    <col min="520" max="520" width="17.5" style="356" customWidth="1"/>
    <col min="521" max="521" width="15.125" style="356" customWidth="1"/>
    <col min="522" max="522" width="15.25" style="356" customWidth="1"/>
    <col min="523" max="523" width="3.75" style="356" customWidth="1"/>
    <col min="524" max="524" width="2.5" style="356" customWidth="1"/>
    <col min="525" max="771" width="8.625" style="356"/>
    <col min="772" max="772" width="1.125" style="356" customWidth="1"/>
    <col min="773" max="774" width="15.625" style="356" customWidth="1"/>
    <col min="775" max="775" width="15.25" style="356" customWidth="1"/>
    <col min="776" max="776" width="17.5" style="356" customWidth="1"/>
    <col min="777" max="777" width="15.125" style="356" customWidth="1"/>
    <col min="778" max="778" width="15.25" style="356" customWidth="1"/>
    <col min="779" max="779" width="3.75" style="356" customWidth="1"/>
    <col min="780" max="780" width="2.5" style="356" customWidth="1"/>
    <col min="781" max="1027" width="8.625" style="356"/>
    <col min="1028" max="1028" width="1.125" style="356" customWidth="1"/>
    <col min="1029" max="1030" width="15.625" style="356" customWidth="1"/>
    <col min="1031" max="1031" width="15.25" style="356" customWidth="1"/>
    <col min="1032" max="1032" width="17.5" style="356" customWidth="1"/>
    <col min="1033" max="1033" width="15.125" style="356" customWidth="1"/>
    <col min="1034" max="1034" width="15.25" style="356" customWidth="1"/>
    <col min="1035" max="1035" width="3.75" style="356" customWidth="1"/>
    <col min="1036" max="1036" width="2.5" style="356" customWidth="1"/>
    <col min="1037" max="1283" width="8.625" style="356"/>
    <col min="1284" max="1284" width="1.125" style="356" customWidth="1"/>
    <col min="1285" max="1286" width="15.625" style="356" customWidth="1"/>
    <col min="1287" max="1287" width="15.25" style="356" customWidth="1"/>
    <col min="1288" max="1288" width="17.5" style="356" customWidth="1"/>
    <col min="1289" max="1289" width="15.125" style="356" customWidth="1"/>
    <col min="1290" max="1290" width="15.25" style="356" customWidth="1"/>
    <col min="1291" max="1291" width="3.75" style="356" customWidth="1"/>
    <col min="1292" max="1292" width="2.5" style="356" customWidth="1"/>
    <col min="1293" max="1539" width="8.625" style="356"/>
    <col min="1540" max="1540" width="1.125" style="356" customWidth="1"/>
    <col min="1541" max="1542" width="15.625" style="356" customWidth="1"/>
    <col min="1543" max="1543" width="15.25" style="356" customWidth="1"/>
    <col min="1544" max="1544" width="17.5" style="356" customWidth="1"/>
    <col min="1545" max="1545" width="15.125" style="356" customWidth="1"/>
    <col min="1546" max="1546" width="15.25" style="356" customWidth="1"/>
    <col min="1547" max="1547" width="3.75" style="356" customWidth="1"/>
    <col min="1548" max="1548" width="2.5" style="356" customWidth="1"/>
    <col min="1549" max="1795" width="8.625" style="356"/>
    <col min="1796" max="1796" width="1.125" style="356" customWidth="1"/>
    <col min="1797" max="1798" width="15.625" style="356" customWidth="1"/>
    <col min="1799" max="1799" width="15.25" style="356" customWidth="1"/>
    <col min="1800" max="1800" width="17.5" style="356" customWidth="1"/>
    <col min="1801" max="1801" width="15.125" style="356" customWidth="1"/>
    <col min="1802" max="1802" width="15.25" style="356" customWidth="1"/>
    <col min="1803" max="1803" width="3.75" style="356" customWidth="1"/>
    <col min="1804" max="1804" width="2.5" style="356" customWidth="1"/>
    <col min="1805" max="2051" width="8.625" style="356"/>
    <col min="2052" max="2052" width="1.125" style="356" customWidth="1"/>
    <col min="2053" max="2054" width="15.625" style="356" customWidth="1"/>
    <col min="2055" max="2055" width="15.25" style="356" customWidth="1"/>
    <col min="2056" max="2056" width="17.5" style="356" customWidth="1"/>
    <col min="2057" max="2057" width="15.125" style="356" customWidth="1"/>
    <col min="2058" max="2058" width="15.25" style="356" customWidth="1"/>
    <col min="2059" max="2059" width="3.75" style="356" customWidth="1"/>
    <col min="2060" max="2060" width="2.5" style="356" customWidth="1"/>
    <col min="2061" max="2307" width="8.625" style="356"/>
    <col min="2308" max="2308" width="1.125" style="356" customWidth="1"/>
    <col min="2309" max="2310" width="15.625" style="356" customWidth="1"/>
    <col min="2311" max="2311" width="15.25" style="356" customWidth="1"/>
    <col min="2312" max="2312" width="17.5" style="356" customWidth="1"/>
    <col min="2313" max="2313" width="15.125" style="356" customWidth="1"/>
    <col min="2314" max="2314" width="15.25" style="356" customWidth="1"/>
    <col min="2315" max="2315" width="3.75" style="356" customWidth="1"/>
    <col min="2316" max="2316" width="2.5" style="356" customWidth="1"/>
    <col min="2317" max="2563" width="8.625" style="356"/>
    <col min="2564" max="2564" width="1.125" style="356" customWidth="1"/>
    <col min="2565" max="2566" width="15.625" style="356" customWidth="1"/>
    <col min="2567" max="2567" width="15.25" style="356" customWidth="1"/>
    <col min="2568" max="2568" width="17.5" style="356" customWidth="1"/>
    <col min="2569" max="2569" width="15.125" style="356" customWidth="1"/>
    <col min="2570" max="2570" width="15.25" style="356" customWidth="1"/>
    <col min="2571" max="2571" width="3.75" style="356" customWidth="1"/>
    <col min="2572" max="2572" width="2.5" style="356" customWidth="1"/>
    <col min="2573" max="2819" width="8.625" style="356"/>
    <col min="2820" max="2820" width="1.125" style="356" customWidth="1"/>
    <col min="2821" max="2822" width="15.625" style="356" customWidth="1"/>
    <col min="2823" max="2823" width="15.25" style="356" customWidth="1"/>
    <col min="2824" max="2824" width="17.5" style="356" customWidth="1"/>
    <col min="2825" max="2825" width="15.125" style="356" customWidth="1"/>
    <col min="2826" max="2826" width="15.25" style="356" customWidth="1"/>
    <col min="2827" max="2827" width="3.75" style="356" customWidth="1"/>
    <col min="2828" max="2828" width="2.5" style="356" customWidth="1"/>
    <col min="2829" max="3075" width="8.625" style="356"/>
    <col min="3076" max="3076" width="1.125" style="356" customWidth="1"/>
    <col min="3077" max="3078" width="15.625" style="356" customWidth="1"/>
    <col min="3079" max="3079" width="15.25" style="356" customWidth="1"/>
    <col min="3080" max="3080" width="17.5" style="356" customWidth="1"/>
    <col min="3081" max="3081" width="15.125" style="356" customWidth="1"/>
    <col min="3082" max="3082" width="15.25" style="356" customWidth="1"/>
    <col min="3083" max="3083" width="3.75" style="356" customWidth="1"/>
    <col min="3084" max="3084" width="2.5" style="356" customWidth="1"/>
    <col min="3085" max="3331" width="8.625" style="356"/>
    <col min="3332" max="3332" width="1.125" style="356" customWidth="1"/>
    <col min="3333" max="3334" width="15.625" style="356" customWidth="1"/>
    <col min="3335" max="3335" width="15.25" style="356" customWidth="1"/>
    <col min="3336" max="3336" width="17.5" style="356" customWidth="1"/>
    <col min="3337" max="3337" width="15.125" style="356" customWidth="1"/>
    <col min="3338" max="3338" width="15.25" style="356" customWidth="1"/>
    <col min="3339" max="3339" width="3.75" style="356" customWidth="1"/>
    <col min="3340" max="3340" width="2.5" style="356" customWidth="1"/>
    <col min="3341" max="3587" width="8.625" style="356"/>
    <col min="3588" max="3588" width="1.125" style="356" customWidth="1"/>
    <col min="3589" max="3590" width="15.625" style="356" customWidth="1"/>
    <col min="3591" max="3591" width="15.25" style="356" customWidth="1"/>
    <col min="3592" max="3592" width="17.5" style="356" customWidth="1"/>
    <col min="3593" max="3593" width="15.125" style="356" customWidth="1"/>
    <col min="3594" max="3594" width="15.25" style="356" customWidth="1"/>
    <col min="3595" max="3595" width="3.75" style="356" customWidth="1"/>
    <col min="3596" max="3596" width="2.5" style="356" customWidth="1"/>
    <col min="3597" max="3843" width="8.625" style="356"/>
    <col min="3844" max="3844" width="1.125" style="356" customWidth="1"/>
    <col min="3845" max="3846" width="15.625" style="356" customWidth="1"/>
    <col min="3847" max="3847" width="15.25" style="356" customWidth="1"/>
    <col min="3848" max="3848" width="17.5" style="356" customWidth="1"/>
    <col min="3849" max="3849" width="15.125" style="356" customWidth="1"/>
    <col min="3850" max="3850" width="15.25" style="356" customWidth="1"/>
    <col min="3851" max="3851" width="3.75" style="356" customWidth="1"/>
    <col min="3852" max="3852" width="2.5" style="356" customWidth="1"/>
    <col min="3853" max="4099" width="8.625" style="356"/>
    <col min="4100" max="4100" width="1.125" style="356" customWidth="1"/>
    <col min="4101" max="4102" width="15.625" style="356" customWidth="1"/>
    <col min="4103" max="4103" width="15.25" style="356" customWidth="1"/>
    <col min="4104" max="4104" width="17.5" style="356" customWidth="1"/>
    <col min="4105" max="4105" width="15.125" style="356" customWidth="1"/>
    <col min="4106" max="4106" width="15.25" style="356" customWidth="1"/>
    <col min="4107" max="4107" width="3.75" style="356" customWidth="1"/>
    <col min="4108" max="4108" width="2.5" style="356" customWidth="1"/>
    <col min="4109" max="4355" width="8.625" style="356"/>
    <col min="4356" max="4356" width="1.125" style="356" customWidth="1"/>
    <col min="4357" max="4358" width="15.625" style="356" customWidth="1"/>
    <col min="4359" max="4359" width="15.25" style="356" customWidth="1"/>
    <col min="4360" max="4360" width="17.5" style="356" customWidth="1"/>
    <col min="4361" max="4361" width="15.125" style="356" customWidth="1"/>
    <col min="4362" max="4362" width="15.25" style="356" customWidth="1"/>
    <col min="4363" max="4363" width="3.75" style="356" customWidth="1"/>
    <col min="4364" max="4364" width="2.5" style="356" customWidth="1"/>
    <col min="4365" max="4611" width="8.625" style="356"/>
    <col min="4612" max="4612" width="1.125" style="356" customWidth="1"/>
    <col min="4613" max="4614" width="15.625" style="356" customWidth="1"/>
    <col min="4615" max="4615" width="15.25" style="356" customWidth="1"/>
    <col min="4616" max="4616" width="17.5" style="356" customWidth="1"/>
    <col min="4617" max="4617" width="15.125" style="356" customWidth="1"/>
    <col min="4618" max="4618" width="15.25" style="356" customWidth="1"/>
    <col min="4619" max="4619" width="3.75" style="356" customWidth="1"/>
    <col min="4620" max="4620" width="2.5" style="356" customWidth="1"/>
    <col min="4621" max="4867" width="8.625" style="356"/>
    <col min="4868" max="4868" width="1.125" style="356" customWidth="1"/>
    <col min="4869" max="4870" width="15.625" style="356" customWidth="1"/>
    <col min="4871" max="4871" width="15.25" style="356" customWidth="1"/>
    <col min="4872" max="4872" width="17.5" style="356" customWidth="1"/>
    <col min="4873" max="4873" width="15.125" style="356" customWidth="1"/>
    <col min="4874" max="4874" width="15.25" style="356" customWidth="1"/>
    <col min="4875" max="4875" width="3.75" style="356" customWidth="1"/>
    <col min="4876" max="4876" width="2.5" style="356" customWidth="1"/>
    <col min="4877" max="5123" width="8.625" style="356"/>
    <col min="5124" max="5124" width="1.125" style="356" customWidth="1"/>
    <col min="5125" max="5126" width="15.625" style="356" customWidth="1"/>
    <col min="5127" max="5127" width="15.25" style="356" customWidth="1"/>
    <col min="5128" max="5128" width="17.5" style="356" customWidth="1"/>
    <col min="5129" max="5129" width="15.125" style="356" customWidth="1"/>
    <col min="5130" max="5130" width="15.25" style="356" customWidth="1"/>
    <col min="5131" max="5131" width="3.75" style="356" customWidth="1"/>
    <col min="5132" max="5132" width="2.5" style="356" customWidth="1"/>
    <col min="5133" max="5379" width="8.625" style="356"/>
    <col min="5380" max="5380" width="1.125" style="356" customWidth="1"/>
    <col min="5381" max="5382" width="15.625" style="356" customWidth="1"/>
    <col min="5383" max="5383" width="15.25" style="356" customWidth="1"/>
    <col min="5384" max="5384" width="17.5" style="356" customWidth="1"/>
    <col min="5385" max="5385" width="15.125" style="356" customWidth="1"/>
    <col min="5386" max="5386" width="15.25" style="356" customWidth="1"/>
    <col min="5387" max="5387" width="3.75" style="356" customWidth="1"/>
    <col min="5388" max="5388" width="2.5" style="356" customWidth="1"/>
    <col min="5389" max="5635" width="8.625" style="356"/>
    <col min="5636" max="5636" width="1.125" style="356" customWidth="1"/>
    <col min="5637" max="5638" width="15.625" style="356" customWidth="1"/>
    <col min="5639" max="5639" width="15.25" style="356" customWidth="1"/>
    <col min="5640" max="5640" width="17.5" style="356" customWidth="1"/>
    <col min="5641" max="5641" width="15.125" style="356" customWidth="1"/>
    <col min="5642" max="5642" width="15.25" style="356" customWidth="1"/>
    <col min="5643" max="5643" width="3.75" style="356" customWidth="1"/>
    <col min="5644" max="5644" width="2.5" style="356" customWidth="1"/>
    <col min="5645" max="5891" width="8.625" style="356"/>
    <col min="5892" max="5892" width="1.125" style="356" customWidth="1"/>
    <col min="5893" max="5894" width="15.625" style="356" customWidth="1"/>
    <col min="5895" max="5895" width="15.25" style="356" customWidth="1"/>
    <col min="5896" max="5896" width="17.5" style="356" customWidth="1"/>
    <col min="5897" max="5897" width="15.125" style="356" customWidth="1"/>
    <col min="5898" max="5898" width="15.25" style="356" customWidth="1"/>
    <col min="5899" max="5899" width="3.75" style="356" customWidth="1"/>
    <col min="5900" max="5900" width="2.5" style="356" customWidth="1"/>
    <col min="5901" max="6147" width="8.625" style="356"/>
    <col min="6148" max="6148" width="1.125" style="356" customWidth="1"/>
    <col min="6149" max="6150" width="15.625" style="356" customWidth="1"/>
    <col min="6151" max="6151" width="15.25" style="356" customWidth="1"/>
    <col min="6152" max="6152" width="17.5" style="356" customWidth="1"/>
    <col min="6153" max="6153" width="15.125" style="356" customWidth="1"/>
    <col min="6154" max="6154" width="15.25" style="356" customWidth="1"/>
    <col min="6155" max="6155" width="3.75" style="356" customWidth="1"/>
    <col min="6156" max="6156" width="2.5" style="356" customWidth="1"/>
    <col min="6157" max="6403" width="8.625" style="356"/>
    <col min="6404" max="6404" width="1.125" style="356" customWidth="1"/>
    <col min="6405" max="6406" width="15.625" style="356" customWidth="1"/>
    <col min="6407" max="6407" width="15.25" style="356" customWidth="1"/>
    <col min="6408" max="6408" width="17.5" style="356" customWidth="1"/>
    <col min="6409" max="6409" width="15.125" style="356" customWidth="1"/>
    <col min="6410" max="6410" width="15.25" style="356" customWidth="1"/>
    <col min="6411" max="6411" width="3.75" style="356" customWidth="1"/>
    <col min="6412" max="6412" width="2.5" style="356" customWidth="1"/>
    <col min="6413" max="6659" width="8.625" style="356"/>
    <col min="6660" max="6660" width="1.125" style="356" customWidth="1"/>
    <col min="6661" max="6662" width="15.625" style="356" customWidth="1"/>
    <col min="6663" max="6663" width="15.25" style="356" customWidth="1"/>
    <col min="6664" max="6664" width="17.5" style="356" customWidth="1"/>
    <col min="6665" max="6665" width="15.125" style="356" customWidth="1"/>
    <col min="6666" max="6666" width="15.25" style="356" customWidth="1"/>
    <col min="6667" max="6667" width="3.75" style="356" customWidth="1"/>
    <col min="6668" max="6668" width="2.5" style="356" customWidth="1"/>
    <col min="6669" max="6915" width="8.625" style="356"/>
    <col min="6916" max="6916" width="1.125" style="356" customWidth="1"/>
    <col min="6917" max="6918" width="15.625" style="356" customWidth="1"/>
    <col min="6919" max="6919" width="15.25" style="356" customWidth="1"/>
    <col min="6920" max="6920" width="17.5" style="356" customWidth="1"/>
    <col min="6921" max="6921" width="15.125" style="356" customWidth="1"/>
    <col min="6922" max="6922" width="15.25" style="356" customWidth="1"/>
    <col min="6923" max="6923" width="3.75" style="356" customWidth="1"/>
    <col min="6924" max="6924" width="2.5" style="356" customWidth="1"/>
    <col min="6925" max="7171" width="8.625" style="356"/>
    <col min="7172" max="7172" width="1.125" style="356" customWidth="1"/>
    <col min="7173" max="7174" width="15.625" style="356" customWidth="1"/>
    <col min="7175" max="7175" width="15.25" style="356" customWidth="1"/>
    <col min="7176" max="7176" width="17.5" style="356" customWidth="1"/>
    <col min="7177" max="7177" width="15.125" style="356" customWidth="1"/>
    <col min="7178" max="7178" width="15.25" style="356" customWidth="1"/>
    <col min="7179" max="7179" width="3.75" style="356" customWidth="1"/>
    <col min="7180" max="7180" width="2.5" style="356" customWidth="1"/>
    <col min="7181" max="7427" width="8.625" style="356"/>
    <col min="7428" max="7428" width="1.125" style="356" customWidth="1"/>
    <col min="7429" max="7430" width="15.625" style="356" customWidth="1"/>
    <col min="7431" max="7431" width="15.25" style="356" customWidth="1"/>
    <col min="7432" max="7432" width="17.5" style="356" customWidth="1"/>
    <col min="7433" max="7433" width="15.125" style="356" customWidth="1"/>
    <col min="7434" max="7434" width="15.25" style="356" customWidth="1"/>
    <col min="7435" max="7435" width="3.75" style="356" customWidth="1"/>
    <col min="7436" max="7436" width="2.5" style="356" customWidth="1"/>
    <col min="7437" max="7683" width="8.625" style="356"/>
    <col min="7684" max="7684" width="1.125" style="356" customWidth="1"/>
    <col min="7685" max="7686" width="15.625" style="356" customWidth="1"/>
    <col min="7687" max="7687" width="15.25" style="356" customWidth="1"/>
    <col min="7688" max="7688" width="17.5" style="356" customWidth="1"/>
    <col min="7689" max="7689" width="15.125" style="356" customWidth="1"/>
    <col min="7690" max="7690" width="15.25" style="356" customWidth="1"/>
    <col min="7691" max="7691" width="3.75" style="356" customWidth="1"/>
    <col min="7692" max="7692" width="2.5" style="356" customWidth="1"/>
    <col min="7693" max="7939" width="8.625" style="356"/>
    <col min="7940" max="7940" width="1.125" style="356" customWidth="1"/>
    <col min="7941" max="7942" width="15.625" style="356" customWidth="1"/>
    <col min="7943" max="7943" width="15.25" style="356" customWidth="1"/>
    <col min="7944" max="7944" width="17.5" style="356" customWidth="1"/>
    <col min="7945" max="7945" width="15.125" style="356" customWidth="1"/>
    <col min="7946" max="7946" width="15.25" style="356" customWidth="1"/>
    <col min="7947" max="7947" width="3.75" style="356" customWidth="1"/>
    <col min="7948" max="7948" width="2.5" style="356" customWidth="1"/>
    <col min="7949" max="8195" width="8.625" style="356"/>
    <col min="8196" max="8196" width="1.125" style="356" customWidth="1"/>
    <col min="8197" max="8198" width="15.625" style="356" customWidth="1"/>
    <col min="8199" max="8199" width="15.25" style="356" customWidth="1"/>
    <col min="8200" max="8200" width="17.5" style="356" customWidth="1"/>
    <col min="8201" max="8201" width="15.125" style="356" customWidth="1"/>
    <col min="8202" max="8202" width="15.25" style="356" customWidth="1"/>
    <col min="8203" max="8203" width="3.75" style="356" customWidth="1"/>
    <col min="8204" max="8204" width="2.5" style="356" customWidth="1"/>
    <col min="8205" max="8451" width="8.625" style="356"/>
    <col min="8452" max="8452" width="1.125" style="356" customWidth="1"/>
    <col min="8453" max="8454" width="15.625" style="356" customWidth="1"/>
    <col min="8455" max="8455" width="15.25" style="356" customWidth="1"/>
    <col min="8456" max="8456" width="17.5" style="356" customWidth="1"/>
    <col min="8457" max="8457" width="15.125" style="356" customWidth="1"/>
    <col min="8458" max="8458" width="15.25" style="356" customWidth="1"/>
    <col min="8459" max="8459" width="3.75" style="356" customWidth="1"/>
    <col min="8460" max="8460" width="2.5" style="356" customWidth="1"/>
    <col min="8461" max="8707" width="8.625" style="356"/>
    <col min="8708" max="8708" width="1.125" style="356" customWidth="1"/>
    <col min="8709" max="8710" width="15.625" style="356" customWidth="1"/>
    <col min="8711" max="8711" width="15.25" style="356" customWidth="1"/>
    <col min="8712" max="8712" width="17.5" style="356" customWidth="1"/>
    <col min="8713" max="8713" width="15.125" style="356" customWidth="1"/>
    <col min="8714" max="8714" width="15.25" style="356" customWidth="1"/>
    <col min="8715" max="8715" width="3.75" style="356" customWidth="1"/>
    <col min="8716" max="8716" width="2.5" style="356" customWidth="1"/>
    <col min="8717" max="8963" width="8.625" style="356"/>
    <col min="8964" max="8964" width="1.125" style="356" customWidth="1"/>
    <col min="8965" max="8966" width="15.625" style="356" customWidth="1"/>
    <col min="8967" max="8967" width="15.25" style="356" customWidth="1"/>
    <col min="8968" max="8968" width="17.5" style="356" customWidth="1"/>
    <col min="8969" max="8969" width="15.125" style="356" customWidth="1"/>
    <col min="8970" max="8970" width="15.25" style="356" customWidth="1"/>
    <col min="8971" max="8971" width="3.75" style="356" customWidth="1"/>
    <col min="8972" max="8972" width="2.5" style="356" customWidth="1"/>
    <col min="8973" max="9219" width="8.625" style="356"/>
    <col min="9220" max="9220" width="1.125" style="356" customWidth="1"/>
    <col min="9221" max="9222" width="15.625" style="356" customWidth="1"/>
    <col min="9223" max="9223" width="15.25" style="356" customWidth="1"/>
    <col min="9224" max="9224" width="17.5" style="356" customWidth="1"/>
    <col min="9225" max="9225" width="15.125" style="356" customWidth="1"/>
    <col min="9226" max="9226" width="15.25" style="356" customWidth="1"/>
    <col min="9227" max="9227" width="3.75" style="356" customWidth="1"/>
    <col min="9228" max="9228" width="2.5" style="356" customWidth="1"/>
    <col min="9229" max="9475" width="8.625" style="356"/>
    <col min="9476" max="9476" width="1.125" style="356" customWidth="1"/>
    <col min="9477" max="9478" width="15.625" style="356" customWidth="1"/>
    <col min="9479" max="9479" width="15.25" style="356" customWidth="1"/>
    <col min="9480" max="9480" width="17.5" style="356" customWidth="1"/>
    <col min="9481" max="9481" width="15.125" style="356" customWidth="1"/>
    <col min="9482" max="9482" width="15.25" style="356" customWidth="1"/>
    <col min="9483" max="9483" width="3.75" style="356" customWidth="1"/>
    <col min="9484" max="9484" width="2.5" style="356" customWidth="1"/>
    <col min="9485" max="9731" width="8.625" style="356"/>
    <col min="9732" max="9732" width="1.125" style="356" customWidth="1"/>
    <col min="9733" max="9734" width="15.625" style="356" customWidth="1"/>
    <col min="9735" max="9735" width="15.25" style="356" customWidth="1"/>
    <col min="9736" max="9736" width="17.5" style="356" customWidth="1"/>
    <col min="9737" max="9737" width="15.125" style="356" customWidth="1"/>
    <col min="9738" max="9738" width="15.25" style="356" customWidth="1"/>
    <col min="9739" max="9739" width="3.75" style="356" customWidth="1"/>
    <col min="9740" max="9740" width="2.5" style="356" customWidth="1"/>
    <col min="9741" max="9987" width="8.625" style="356"/>
    <col min="9988" max="9988" width="1.125" style="356" customWidth="1"/>
    <col min="9989" max="9990" width="15.625" style="356" customWidth="1"/>
    <col min="9991" max="9991" width="15.25" style="356" customWidth="1"/>
    <col min="9992" max="9992" width="17.5" style="356" customWidth="1"/>
    <col min="9993" max="9993" width="15.125" style="356" customWidth="1"/>
    <col min="9994" max="9994" width="15.25" style="356" customWidth="1"/>
    <col min="9995" max="9995" width="3.75" style="356" customWidth="1"/>
    <col min="9996" max="9996" width="2.5" style="356" customWidth="1"/>
    <col min="9997" max="10243" width="8.625" style="356"/>
    <col min="10244" max="10244" width="1.125" style="356" customWidth="1"/>
    <col min="10245" max="10246" width="15.625" style="356" customWidth="1"/>
    <col min="10247" max="10247" width="15.25" style="356" customWidth="1"/>
    <col min="10248" max="10248" width="17.5" style="356" customWidth="1"/>
    <col min="10249" max="10249" width="15.125" style="356" customWidth="1"/>
    <col min="10250" max="10250" width="15.25" style="356" customWidth="1"/>
    <col min="10251" max="10251" width="3.75" style="356" customWidth="1"/>
    <col min="10252" max="10252" width="2.5" style="356" customWidth="1"/>
    <col min="10253" max="10499" width="8.625" style="356"/>
    <col min="10500" max="10500" width="1.125" style="356" customWidth="1"/>
    <col min="10501" max="10502" width="15.625" style="356" customWidth="1"/>
    <col min="10503" max="10503" width="15.25" style="356" customWidth="1"/>
    <col min="10504" max="10504" width="17.5" style="356" customWidth="1"/>
    <col min="10505" max="10505" width="15.125" style="356" customWidth="1"/>
    <col min="10506" max="10506" width="15.25" style="356" customWidth="1"/>
    <col min="10507" max="10507" width="3.75" style="356" customWidth="1"/>
    <col min="10508" max="10508" width="2.5" style="356" customWidth="1"/>
    <col min="10509" max="10755" width="8.625" style="356"/>
    <col min="10756" max="10756" width="1.125" style="356" customWidth="1"/>
    <col min="10757" max="10758" width="15.625" style="356" customWidth="1"/>
    <col min="10759" max="10759" width="15.25" style="356" customWidth="1"/>
    <col min="10760" max="10760" width="17.5" style="356" customWidth="1"/>
    <col min="10761" max="10761" width="15.125" style="356" customWidth="1"/>
    <col min="10762" max="10762" width="15.25" style="356" customWidth="1"/>
    <col min="10763" max="10763" width="3.75" style="356" customWidth="1"/>
    <col min="10764" max="10764" width="2.5" style="356" customWidth="1"/>
    <col min="10765" max="11011" width="8.625" style="356"/>
    <col min="11012" max="11012" width="1.125" style="356" customWidth="1"/>
    <col min="11013" max="11014" width="15.625" style="356" customWidth="1"/>
    <col min="11015" max="11015" width="15.25" style="356" customWidth="1"/>
    <col min="11016" max="11016" width="17.5" style="356" customWidth="1"/>
    <col min="11017" max="11017" width="15.125" style="356" customWidth="1"/>
    <col min="11018" max="11018" width="15.25" style="356" customWidth="1"/>
    <col min="11019" max="11019" width="3.75" style="356" customWidth="1"/>
    <col min="11020" max="11020" width="2.5" style="356" customWidth="1"/>
    <col min="11021" max="11267" width="8.625" style="356"/>
    <col min="11268" max="11268" width="1.125" style="356" customWidth="1"/>
    <col min="11269" max="11270" width="15.625" style="356" customWidth="1"/>
    <col min="11271" max="11271" width="15.25" style="356" customWidth="1"/>
    <col min="11272" max="11272" width="17.5" style="356" customWidth="1"/>
    <col min="11273" max="11273" width="15.125" style="356" customWidth="1"/>
    <col min="11274" max="11274" width="15.25" style="356" customWidth="1"/>
    <col min="11275" max="11275" width="3.75" style="356" customWidth="1"/>
    <col min="11276" max="11276" width="2.5" style="356" customWidth="1"/>
    <col min="11277" max="11523" width="8.625" style="356"/>
    <col min="11524" max="11524" width="1.125" style="356" customWidth="1"/>
    <col min="11525" max="11526" width="15.625" style="356" customWidth="1"/>
    <col min="11527" max="11527" width="15.25" style="356" customWidth="1"/>
    <col min="11528" max="11528" width="17.5" style="356" customWidth="1"/>
    <col min="11529" max="11529" width="15.125" style="356" customWidth="1"/>
    <col min="11530" max="11530" width="15.25" style="356" customWidth="1"/>
    <col min="11531" max="11531" width="3.75" style="356" customWidth="1"/>
    <col min="11532" max="11532" width="2.5" style="356" customWidth="1"/>
    <col min="11533" max="11779" width="8.625" style="356"/>
    <col min="11780" max="11780" width="1.125" style="356" customWidth="1"/>
    <col min="11781" max="11782" width="15.625" style="356" customWidth="1"/>
    <col min="11783" max="11783" width="15.25" style="356" customWidth="1"/>
    <col min="11784" max="11784" width="17.5" style="356" customWidth="1"/>
    <col min="11785" max="11785" width="15.125" style="356" customWidth="1"/>
    <col min="11786" max="11786" width="15.25" style="356" customWidth="1"/>
    <col min="11787" max="11787" width="3.75" style="356" customWidth="1"/>
    <col min="11788" max="11788" width="2.5" style="356" customWidth="1"/>
    <col min="11789" max="12035" width="8.625" style="356"/>
    <col min="12036" max="12036" width="1.125" style="356" customWidth="1"/>
    <col min="12037" max="12038" width="15.625" style="356" customWidth="1"/>
    <col min="12039" max="12039" width="15.25" style="356" customWidth="1"/>
    <col min="12040" max="12040" width="17.5" style="356" customWidth="1"/>
    <col min="12041" max="12041" width="15.125" style="356" customWidth="1"/>
    <col min="12042" max="12042" width="15.25" style="356" customWidth="1"/>
    <col min="12043" max="12043" width="3.75" style="356" customWidth="1"/>
    <col min="12044" max="12044" width="2.5" style="356" customWidth="1"/>
    <col min="12045" max="12291" width="8.625" style="356"/>
    <col min="12292" max="12292" width="1.125" style="356" customWidth="1"/>
    <col min="12293" max="12294" width="15.625" style="356" customWidth="1"/>
    <col min="12295" max="12295" width="15.25" style="356" customWidth="1"/>
    <col min="12296" max="12296" width="17.5" style="356" customWidth="1"/>
    <col min="12297" max="12297" width="15.125" style="356" customWidth="1"/>
    <col min="12298" max="12298" width="15.25" style="356" customWidth="1"/>
    <col min="12299" max="12299" width="3.75" style="356" customWidth="1"/>
    <col min="12300" max="12300" width="2.5" style="356" customWidth="1"/>
    <col min="12301" max="12547" width="8.625" style="356"/>
    <col min="12548" max="12548" width="1.125" style="356" customWidth="1"/>
    <col min="12549" max="12550" width="15.625" style="356" customWidth="1"/>
    <col min="12551" max="12551" width="15.25" style="356" customWidth="1"/>
    <col min="12552" max="12552" width="17.5" style="356" customWidth="1"/>
    <col min="12553" max="12553" width="15.125" style="356" customWidth="1"/>
    <col min="12554" max="12554" width="15.25" style="356" customWidth="1"/>
    <col min="12555" max="12555" width="3.75" style="356" customWidth="1"/>
    <col min="12556" max="12556" width="2.5" style="356" customWidth="1"/>
    <col min="12557" max="12803" width="8.625" style="356"/>
    <col min="12804" max="12804" width="1.125" style="356" customWidth="1"/>
    <col min="12805" max="12806" width="15.625" style="356" customWidth="1"/>
    <col min="12807" max="12807" width="15.25" style="356" customWidth="1"/>
    <col min="12808" max="12808" width="17.5" style="356" customWidth="1"/>
    <col min="12809" max="12809" width="15.125" style="356" customWidth="1"/>
    <col min="12810" max="12810" width="15.25" style="356" customWidth="1"/>
    <col min="12811" max="12811" width="3.75" style="356" customWidth="1"/>
    <col min="12812" max="12812" width="2.5" style="356" customWidth="1"/>
    <col min="12813" max="13059" width="8.625" style="356"/>
    <col min="13060" max="13060" width="1.125" style="356" customWidth="1"/>
    <col min="13061" max="13062" width="15.625" style="356" customWidth="1"/>
    <col min="13063" max="13063" width="15.25" style="356" customWidth="1"/>
    <col min="13064" max="13064" width="17.5" style="356" customWidth="1"/>
    <col min="13065" max="13065" width="15.125" style="356" customWidth="1"/>
    <col min="13066" max="13066" width="15.25" style="356" customWidth="1"/>
    <col min="13067" max="13067" width="3.75" style="356" customWidth="1"/>
    <col min="13068" max="13068" width="2.5" style="356" customWidth="1"/>
    <col min="13069" max="13315" width="8.625" style="356"/>
    <col min="13316" max="13316" width="1.125" style="356" customWidth="1"/>
    <col min="13317" max="13318" width="15.625" style="356" customWidth="1"/>
    <col min="13319" max="13319" width="15.25" style="356" customWidth="1"/>
    <col min="13320" max="13320" width="17.5" style="356" customWidth="1"/>
    <col min="13321" max="13321" width="15.125" style="356" customWidth="1"/>
    <col min="13322" max="13322" width="15.25" style="356" customWidth="1"/>
    <col min="13323" max="13323" width="3.75" style="356" customWidth="1"/>
    <col min="13324" max="13324" width="2.5" style="356" customWidth="1"/>
    <col min="13325" max="13571" width="8.625" style="356"/>
    <col min="13572" max="13572" width="1.125" style="356" customWidth="1"/>
    <col min="13573" max="13574" width="15.625" style="356" customWidth="1"/>
    <col min="13575" max="13575" width="15.25" style="356" customWidth="1"/>
    <col min="13576" max="13576" width="17.5" style="356" customWidth="1"/>
    <col min="13577" max="13577" width="15.125" style="356" customWidth="1"/>
    <col min="13578" max="13578" width="15.25" style="356" customWidth="1"/>
    <col min="13579" max="13579" width="3.75" style="356" customWidth="1"/>
    <col min="13580" max="13580" width="2.5" style="356" customWidth="1"/>
    <col min="13581" max="13827" width="8.625" style="356"/>
    <col min="13828" max="13828" width="1.125" style="356" customWidth="1"/>
    <col min="13829" max="13830" width="15.625" style="356" customWidth="1"/>
    <col min="13831" max="13831" width="15.25" style="356" customWidth="1"/>
    <col min="13832" max="13832" width="17.5" style="356" customWidth="1"/>
    <col min="13833" max="13833" width="15.125" style="356" customWidth="1"/>
    <col min="13834" max="13834" width="15.25" style="356" customWidth="1"/>
    <col min="13835" max="13835" width="3.75" style="356" customWidth="1"/>
    <col min="13836" max="13836" width="2.5" style="356" customWidth="1"/>
    <col min="13837" max="14083" width="8.625" style="356"/>
    <col min="14084" max="14084" width="1.125" style="356" customWidth="1"/>
    <col min="14085" max="14086" width="15.625" style="356" customWidth="1"/>
    <col min="14087" max="14087" width="15.25" style="356" customWidth="1"/>
    <col min="14088" max="14088" width="17.5" style="356" customWidth="1"/>
    <col min="14089" max="14089" width="15.125" style="356" customWidth="1"/>
    <col min="14090" max="14090" width="15.25" style="356" customWidth="1"/>
    <col min="14091" max="14091" width="3.75" style="356" customWidth="1"/>
    <col min="14092" max="14092" width="2.5" style="356" customWidth="1"/>
    <col min="14093" max="14339" width="8.625" style="356"/>
    <col min="14340" max="14340" width="1.125" style="356" customWidth="1"/>
    <col min="14341" max="14342" width="15.625" style="356" customWidth="1"/>
    <col min="14343" max="14343" width="15.25" style="356" customWidth="1"/>
    <col min="14344" max="14344" width="17.5" style="356" customWidth="1"/>
    <col min="14345" max="14345" width="15.125" style="356" customWidth="1"/>
    <col min="14346" max="14346" width="15.25" style="356" customWidth="1"/>
    <col min="14347" max="14347" width="3.75" style="356" customWidth="1"/>
    <col min="14348" max="14348" width="2.5" style="356" customWidth="1"/>
    <col min="14349" max="14595" width="8.625" style="356"/>
    <col min="14596" max="14596" width="1.125" style="356" customWidth="1"/>
    <col min="14597" max="14598" width="15.625" style="356" customWidth="1"/>
    <col min="14599" max="14599" width="15.25" style="356" customWidth="1"/>
    <col min="14600" max="14600" width="17.5" style="356" customWidth="1"/>
    <col min="14601" max="14601" width="15.125" style="356" customWidth="1"/>
    <col min="14602" max="14602" width="15.25" style="356" customWidth="1"/>
    <col min="14603" max="14603" width="3.75" style="356" customWidth="1"/>
    <col min="14604" max="14604" width="2.5" style="356" customWidth="1"/>
    <col min="14605" max="14851" width="8.625" style="356"/>
    <col min="14852" max="14852" width="1.125" style="356" customWidth="1"/>
    <col min="14853" max="14854" width="15.625" style="356" customWidth="1"/>
    <col min="14855" max="14855" width="15.25" style="356" customWidth="1"/>
    <col min="14856" max="14856" width="17.5" style="356" customWidth="1"/>
    <col min="14857" max="14857" width="15.125" style="356" customWidth="1"/>
    <col min="14858" max="14858" width="15.25" style="356" customWidth="1"/>
    <col min="14859" max="14859" width="3.75" style="356" customWidth="1"/>
    <col min="14860" max="14860" width="2.5" style="356" customWidth="1"/>
    <col min="14861" max="15107" width="8.625" style="356"/>
    <col min="15108" max="15108" width="1.125" style="356" customWidth="1"/>
    <col min="15109" max="15110" width="15.625" style="356" customWidth="1"/>
    <col min="15111" max="15111" width="15.25" style="356" customWidth="1"/>
    <col min="15112" max="15112" width="17.5" style="356" customWidth="1"/>
    <col min="15113" max="15113" width="15.125" style="356" customWidth="1"/>
    <col min="15114" max="15114" width="15.25" style="356" customWidth="1"/>
    <col min="15115" max="15115" width="3.75" style="356" customWidth="1"/>
    <col min="15116" max="15116" width="2.5" style="356" customWidth="1"/>
    <col min="15117" max="15363" width="8.625" style="356"/>
    <col min="15364" max="15364" width="1.125" style="356" customWidth="1"/>
    <col min="15365" max="15366" width="15.625" style="356" customWidth="1"/>
    <col min="15367" max="15367" width="15.25" style="356" customWidth="1"/>
    <col min="15368" max="15368" width="17.5" style="356" customWidth="1"/>
    <col min="15369" max="15369" width="15.125" style="356" customWidth="1"/>
    <col min="15370" max="15370" width="15.25" style="356" customWidth="1"/>
    <col min="15371" max="15371" width="3.75" style="356" customWidth="1"/>
    <col min="15372" max="15372" width="2.5" style="356" customWidth="1"/>
    <col min="15373" max="15619" width="8.625" style="356"/>
    <col min="15620" max="15620" width="1.125" style="356" customWidth="1"/>
    <col min="15621" max="15622" width="15.625" style="356" customWidth="1"/>
    <col min="15623" max="15623" width="15.25" style="356" customWidth="1"/>
    <col min="15624" max="15624" width="17.5" style="356" customWidth="1"/>
    <col min="15625" max="15625" width="15.125" style="356" customWidth="1"/>
    <col min="15626" max="15626" width="15.25" style="356" customWidth="1"/>
    <col min="15627" max="15627" width="3.75" style="356" customWidth="1"/>
    <col min="15628" max="15628" width="2.5" style="356" customWidth="1"/>
    <col min="15629" max="15875" width="8.625" style="356"/>
    <col min="15876" max="15876" width="1.125" style="356" customWidth="1"/>
    <col min="15877" max="15878" width="15.625" style="356" customWidth="1"/>
    <col min="15879" max="15879" width="15.25" style="356" customWidth="1"/>
    <col min="15880" max="15880" width="17.5" style="356" customWidth="1"/>
    <col min="15881" max="15881" width="15.125" style="356" customWidth="1"/>
    <col min="15882" max="15882" width="15.25" style="356" customWidth="1"/>
    <col min="15883" max="15883" width="3.75" style="356" customWidth="1"/>
    <col min="15884" max="15884" width="2.5" style="356" customWidth="1"/>
    <col min="15885" max="16131" width="8.625" style="356"/>
    <col min="16132" max="16132" width="1.125" style="356" customWidth="1"/>
    <col min="16133" max="16134" width="15.625" style="356" customWidth="1"/>
    <col min="16135" max="16135" width="15.25" style="356" customWidth="1"/>
    <col min="16136" max="16136" width="17.5" style="356" customWidth="1"/>
    <col min="16137" max="16137" width="15.125" style="356" customWidth="1"/>
    <col min="16138" max="16138" width="15.25" style="356" customWidth="1"/>
    <col min="16139" max="16139" width="3.75" style="356" customWidth="1"/>
    <col min="16140" max="16140" width="2.5" style="356" customWidth="1"/>
    <col min="16141" max="16384" width="8.625" style="356"/>
  </cols>
  <sheetData>
    <row r="1" spans="1:13" ht="20.100000000000001" customHeight="1">
      <c r="A1" s="354"/>
      <c r="B1" s="355"/>
      <c r="C1" s="355"/>
      <c r="D1" s="355"/>
      <c r="E1" s="355"/>
      <c r="F1" s="355"/>
      <c r="G1" s="355"/>
      <c r="H1" s="355"/>
      <c r="I1" s="355"/>
      <c r="J1" s="355"/>
    </row>
    <row r="2" spans="1:13" ht="20.100000000000001" customHeight="1">
      <c r="A2" s="354"/>
      <c r="B2" s="355"/>
      <c r="C2" s="355"/>
      <c r="D2" s="355"/>
      <c r="E2" s="355"/>
      <c r="F2" s="355"/>
      <c r="G2" s="355"/>
      <c r="H2" s="1889" t="str">
        <f>IF(基本情報入力シート!$D$3="","",基本情報入力シート!$D$3)</f>
        <v/>
      </c>
      <c r="I2" s="1889"/>
      <c r="J2" s="1889"/>
      <c r="M2" s="522" t="s">
        <v>1140</v>
      </c>
    </row>
    <row r="3" spans="1:13" ht="20.100000000000001" customHeight="1">
      <c r="A3" s="354"/>
      <c r="B3" s="355"/>
      <c r="C3" s="355"/>
      <c r="D3" s="355"/>
      <c r="E3" s="355"/>
      <c r="F3" s="355"/>
      <c r="G3" s="355"/>
      <c r="H3" s="355"/>
      <c r="I3" s="355"/>
      <c r="J3" s="357"/>
    </row>
    <row r="4" spans="1:13" ht="20.100000000000001" customHeight="1">
      <c r="A4" s="1890" t="s">
        <v>973</v>
      </c>
      <c r="B4" s="1890"/>
      <c r="C4" s="1890"/>
      <c r="D4" s="1890"/>
      <c r="E4" s="1890"/>
      <c r="F4" s="1890"/>
      <c r="G4" s="1890"/>
      <c r="H4" s="1890"/>
      <c r="I4" s="1890"/>
      <c r="J4" s="1890"/>
    </row>
    <row r="5" spans="1:13" ht="20.100000000000001" customHeight="1">
      <c r="A5" s="358"/>
      <c r="B5" s="358"/>
      <c r="C5" s="358"/>
      <c r="D5" s="358"/>
      <c r="E5" s="358"/>
      <c r="F5" s="358"/>
      <c r="G5" s="358"/>
      <c r="H5" s="358"/>
      <c r="I5" s="358"/>
      <c r="J5" s="358"/>
    </row>
    <row r="6" spans="1:13" ht="43.5" customHeight="1">
      <c r="A6" s="358"/>
      <c r="B6" s="359" t="s">
        <v>974</v>
      </c>
      <c r="C6" s="1891" t="str">
        <f>IF(基本情報入力シート!$D$23="","",基本情報入力シート!$D$23)</f>
        <v/>
      </c>
      <c r="D6" s="1892"/>
      <c r="E6" s="1892"/>
      <c r="F6" s="1892"/>
      <c r="G6" s="1892"/>
      <c r="H6" s="1892"/>
      <c r="I6" s="1892"/>
      <c r="J6" s="1893"/>
    </row>
    <row r="7" spans="1:13" ht="43.5" customHeight="1">
      <c r="A7" s="358"/>
      <c r="B7" s="360" t="s">
        <v>975</v>
      </c>
      <c r="C7" s="1891" t="str">
        <f>IF(基本情報入力シート!$D$27="","",基本情報入力シート!$D$27)</f>
        <v/>
      </c>
      <c r="D7" s="1892"/>
      <c r="E7" s="1892"/>
      <c r="F7" s="1892"/>
      <c r="G7" s="1892"/>
      <c r="H7" s="1892"/>
      <c r="I7" s="1892"/>
      <c r="J7" s="1893"/>
    </row>
    <row r="8" spans="1:13" ht="43.5" customHeight="1">
      <c r="A8" s="355"/>
      <c r="B8" s="361" t="s">
        <v>976</v>
      </c>
      <c r="C8" s="1894" t="s">
        <v>977</v>
      </c>
      <c r="D8" s="1895"/>
      <c r="E8" s="1895"/>
      <c r="F8" s="1895"/>
      <c r="G8" s="1895"/>
      <c r="H8" s="1895"/>
      <c r="I8" s="1895"/>
      <c r="J8" s="1896"/>
      <c r="K8" s="362"/>
    </row>
    <row r="9" spans="1:13" ht="19.5" customHeight="1">
      <c r="A9" s="355"/>
      <c r="B9" s="1924" t="s">
        <v>978</v>
      </c>
      <c r="C9" s="1903" t="s">
        <v>979</v>
      </c>
      <c r="D9" s="1904"/>
      <c r="E9" s="1904"/>
      <c r="F9" s="1904"/>
      <c r="G9" s="1904"/>
      <c r="H9" s="1904"/>
      <c r="I9" s="1904"/>
      <c r="J9" s="1905"/>
    </row>
    <row r="10" spans="1:13" ht="40.5" customHeight="1">
      <c r="A10" s="355"/>
      <c r="B10" s="1925"/>
      <c r="C10" s="363" t="s">
        <v>980</v>
      </c>
      <c r="D10" s="363" t="s">
        <v>402</v>
      </c>
      <c r="E10" s="1906" t="s">
        <v>981</v>
      </c>
      <c r="F10" s="1906"/>
      <c r="G10" s="1906"/>
      <c r="H10" s="1907" t="s">
        <v>982</v>
      </c>
      <c r="I10" s="1907"/>
      <c r="J10" s="364" t="s">
        <v>983</v>
      </c>
    </row>
    <row r="11" spans="1:13" ht="19.5" customHeight="1">
      <c r="A11" s="355"/>
      <c r="B11" s="1925"/>
      <c r="C11" s="365"/>
      <c r="D11" s="365"/>
      <c r="E11" s="1888"/>
      <c r="F11" s="1888"/>
      <c r="G11" s="1888"/>
      <c r="H11" s="365"/>
      <c r="I11" s="366" t="s">
        <v>984</v>
      </c>
      <c r="J11" s="365"/>
    </row>
    <row r="12" spans="1:13" ht="19.5" customHeight="1">
      <c r="A12" s="355"/>
      <c r="B12" s="1925"/>
      <c r="C12" s="365"/>
      <c r="D12" s="365"/>
      <c r="E12" s="1888"/>
      <c r="F12" s="1888"/>
      <c r="G12" s="1888"/>
      <c r="H12" s="365"/>
      <c r="I12" s="366" t="s">
        <v>984</v>
      </c>
      <c r="J12" s="365"/>
    </row>
    <row r="13" spans="1:13" ht="19.5" customHeight="1">
      <c r="A13" s="355"/>
      <c r="B13" s="1925"/>
      <c r="C13" s="365"/>
      <c r="D13" s="365"/>
      <c r="E13" s="1888"/>
      <c r="F13" s="1888"/>
      <c r="G13" s="1888"/>
      <c r="H13" s="365"/>
      <c r="I13" s="366" t="s">
        <v>984</v>
      </c>
      <c r="J13" s="365"/>
    </row>
    <row r="14" spans="1:13" ht="19.5" customHeight="1">
      <c r="A14" s="355"/>
      <c r="B14" s="1925"/>
      <c r="C14" s="367"/>
      <c r="D14" s="368"/>
      <c r="E14" s="369"/>
      <c r="F14" s="369"/>
      <c r="G14" s="369"/>
      <c r="H14" s="355"/>
      <c r="I14" s="369"/>
      <c r="J14" s="370"/>
    </row>
    <row r="15" spans="1:13" ht="19.5" customHeight="1">
      <c r="A15" s="355"/>
      <c r="B15" s="1925"/>
      <c r="C15" s="367"/>
      <c r="D15" s="366"/>
      <c r="E15" s="366" t="s">
        <v>985</v>
      </c>
      <c r="F15" s="366" t="s">
        <v>986</v>
      </c>
      <c r="G15" s="366" t="s">
        <v>987</v>
      </c>
      <c r="H15" s="1897" t="s">
        <v>988</v>
      </c>
      <c r="I15" s="1898"/>
      <c r="J15" s="370"/>
    </row>
    <row r="16" spans="1:13" ht="19.5" customHeight="1" thickBot="1">
      <c r="A16" s="355"/>
      <c r="B16" s="1925"/>
      <c r="C16" s="367"/>
      <c r="D16" s="366" t="s">
        <v>989</v>
      </c>
      <c r="E16" s="371"/>
      <c r="F16" s="371"/>
      <c r="G16" s="372"/>
      <c r="H16" s="1899"/>
      <c r="I16" s="1900"/>
      <c r="J16" s="370"/>
    </row>
    <row r="17" spans="1:12" ht="19.5" customHeight="1" thickTop="1" thickBot="1">
      <c r="A17" s="355"/>
      <c r="B17" s="1925"/>
      <c r="C17" s="367"/>
      <c r="D17" s="363" t="s">
        <v>990</v>
      </c>
      <c r="E17" s="371"/>
      <c r="F17" s="373"/>
      <c r="G17" s="374"/>
      <c r="H17" s="1901"/>
      <c r="I17" s="1902"/>
      <c r="J17" s="370"/>
    </row>
    <row r="18" spans="1:12" ht="19.5" customHeight="1" thickTop="1">
      <c r="A18" s="355"/>
      <c r="B18" s="1925"/>
      <c r="C18" s="367"/>
      <c r="D18" s="375"/>
      <c r="E18" s="357"/>
      <c r="F18" s="357"/>
      <c r="G18" s="357"/>
      <c r="H18" s="376"/>
      <c r="I18" s="376"/>
      <c r="J18" s="370"/>
    </row>
    <row r="19" spans="1:12" ht="19.5" customHeight="1">
      <c r="A19" s="355"/>
      <c r="B19" s="1925"/>
      <c r="C19" s="1903" t="s">
        <v>991</v>
      </c>
      <c r="D19" s="1904"/>
      <c r="E19" s="1904"/>
      <c r="F19" s="1904"/>
      <c r="G19" s="1904"/>
      <c r="H19" s="1904"/>
      <c r="I19" s="1904"/>
      <c r="J19" s="1905"/>
    </row>
    <row r="20" spans="1:12" ht="40.5" customHeight="1">
      <c r="A20" s="355"/>
      <c r="B20" s="1925"/>
      <c r="C20" s="363" t="s">
        <v>980</v>
      </c>
      <c r="D20" s="363" t="s">
        <v>402</v>
      </c>
      <c r="E20" s="1906" t="s">
        <v>981</v>
      </c>
      <c r="F20" s="1906"/>
      <c r="G20" s="1906"/>
      <c r="H20" s="1907" t="s">
        <v>982</v>
      </c>
      <c r="I20" s="1907"/>
      <c r="J20" s="364" t="s">
        <v>983</v>
      </c>
    </row>
    <row r="21" spans="1:12" ht="19.5" customHeight="1">
      <c r="A21" s="355"/>
      <c r="B21" s="1925"/>
      <c r="C21" s="365"/>
      <c r="D21" s="365"/>
      <c r="E21" s="1888"/>
      <c r="F21" s="1888"/>
      <c r="G21" s="1888"/>
      <c r="H21" s="365"/>
      <c r="I21" s="366" t="s">
        <v>984</v>
      </c>
      <c r="J21" s="365"/>
    </row>
    <row r="22" spans="1:12" ht="19.5" customHeight="1">
      <c r="A22" s="355"/>
      <c r="B22" s="1925"/>
      <c r="C22" s="365"/>
      <c r="D22" s="365"/>
      <c r="E22" s="1888"/>
      <c r="F22" s="1888"/>
      <c r="G22" s="1888"/>
      <c r="H22" s="365"/>
      <c r="I22" s="366" t="s">
        <v>984</v>
      </c>
      <c r="J22" s="365"/>
    </row>
    <row r="23" spans="1:12" ht="19.5" customHeight="1">
      <c r="A23" s="355"/>
      <c r="B23" s="1925"/>
      <c r="C23" s="365"/>
      <c r="D23" s="365"/>
      <c r="E23" s="1888"/>
      <c r="F23" s="1888"/>
      <c r="G23" s="1888"/>
      <c r="H23" s="365"/>
      <c r="I23" s="366" t="s">
        <v>984</v>
      </c>
      <c r="J23" s="365"/>
    </row>
    <row r="24" spans="1:12" ht="19.5" customHeight="1">
      <c r="A24" s="355"/>
      <c r="B24" s="1925"/>
      <c r="C24" s="377"/>
      <c r="D24" s="378"/>
      <c r="E24" s="379"/>
      <c r="F24" s="379"/>
      <c r="G24" s="379"/>
      <c r="H24" s="380"/>
      <c r="I24" s="379"/>
      <c r="J24" s="381"/>
    </row>
    <row r="25" spans="1:12" ht="19.5" customHeight="1">
      <c r="A25" s="355"/>
      <c r="B25" s="1925"/>
      <c r="C25" s="367"/>
      <c r="D25" s="366"/>
      <c r="E25" s="366" t="s">
        <v>985</v>
      </c>
      <c r="F25" s="366" t="s">
        <v>986</v>
      </c>
      <c r="G25" s="366" t="s">
        <v>987</v>
      </c>
      <c r="H25" s="1897" t="s">
        <v>988</v>
      </c>
      <c r="I25" s="1898"/>
      <c r="J25" s="370"/>
    </row>
    <row r="26" spans="1:12" ht="19.5" customHeight="1" thickBot="1">
      <c r="A26" s="355"/>
      <c r="B26" s="1925"/>
      <c r="C26" s="367"/>
      <c r="D26" s="366" t="s">
        <v>989</v>
      </c>
      <c r="E26" s="371"/>
      <c r="F26" s="371"/>
      <c r="G26" s="372"/>
      <c r="H26" s="1899"/>
      <c r="I26" s="1900"/>
      <c r="J26" s="370"/>
    </row>
    <row r="27" spans="1:12" ht="19.5" customHeight="1" thickTop="1" thickBot="1">
      <c r="A27" s="355"/>
      <c r="B27" s="1925"/>
      <c r="C27" s="367"/>
      <c r="D27" s="363" t="s">
        <v>990</v>
      </c>
      <c r="E27" s="371"/>
      <c r="F27" s="373"/>
      <c r="G27" s="374"/>
      <c r="H27" s="1901"/>
      <c r="I27" s="1902"/>
      <c r="J27" s="370"/>
    </row>
    <row r="28" spans="1:12" ht="19.5" customHeight="1" thickTop="1">
      <c r="A28" s="355"/>
      <c r="B28" s="1926"/>
      <c r="C28" s="382"/>
      <c r="D28" s="383"/>
      <c r="E28" s="384"/>
      <c r="F28" s="384"/>
      <c r="G28" s="384"/>
      <c r="H28" s="385"/>
      <c r="I28" s="384"/>
      <c r="J28" s="386"/>
    </row>
    <row r="29" spans="1:12" ht="19.5" customHeight="1">
      <c r="A29" s="355"/>
      <c r="B29" s="1911" t="s">
        <v>992</v>
      </c>
      <c r="C29" s="1913" t="s">
        <v>993</v>
      </c>
      <c r="D29" s="1909"/>
      <c r="E29" s="1909"/>
      <c r="F29" s="1909"/>
      <c r="G29" s="1914"/>
      <c r="H29" s="1918" t="s">
        <v>994</v>
      </c>
      <c r="I29" s="1919"/>
      <c r="J29" s="1920"/>
    </row>
    <row r="30" spans="1:12" ht="30.75" customHeight="1">
      <c r="A30" s="355"/>
      <c r="B30" s="1912"/>
      <c r="C30" s="1915"/>
      <c r="D30" s="1916"/>
      <c r="E30" s="1916"/>
      <c r="F30" s="1916"/>
      <c r="G30" s="1917"/>
      <c r="H30" s="1921"/>
      <c r="I30" s="1922"/>
      <c r="J30" s="1923"/>
    </row>
    <row r="31" spans="1:12" ht="6" customHeight="1">
      <c r="A31" s="355"/>
      <c r="B31" s="355"/>
      <c r="C31" s="355"/>
      <c r="D31" s="355"/>
      <c r="E31" s="355"/>
      <c r="F31" s="355"/>
      <c r="G31" s="355"/>
      <c r="H31" s="355"/>
      <c r="I31" s="355"/>
      <c r="J31" s="355"/>
    </row>
    <row r="32" spans="1:12" ht="64.5" customHeight="1">
      <c r="A32" s="355"/>
      <c r="B32" s="1908" t="s">
        <v>995</v>
      </c>
      <c r="C32" s="1908"/>
      <c r="D32" s="1908"/>
      <c r="E32" s="1908"/>
      <c r="F32" s="1908"/>
      <c r="G32" s="1908"/>
      <c r="H32" s="1908"/>
      <c r="I32" s="1908"/>
      <c r="J32" s="1908"/>
      <c r="K32" s="387"/>
      <c r="L32" s="387"/>
    </row>
    <row r="33" spans="1:12" ht="33.75" customHeight="1">
      <c r="A33" s="355"/>
      <c r="B33" s="1908" t="s">
        <v>996</v>
      </c>
      <c r="C33" s="1908"/>
      <c r="D33" s="1908"/>
      <c r="E33" s="1908"/>
      <c r="F33" s="1908"/>
      <c r="G33" s="1908"/>
      <c r="H33" s="1908"/>
      <c r="I33" s="1908"/>
      <c r="J33" s="1908"/>
      <c r="K33" s="387"/>
      <c r="L33" s="387"/>
    </row>
    <row r="34" spans="1:12" ht="17.25" customHeight="1">
      <c r="A34" s="355"/>
      <c r="B34" s="1909" t="s">
        <v>997</v>
      </c>
      <c r="C34" s="1909"/>
      <c r="D34" s="1909"/>
      <c r="E34" s="1909"/>
      <c r="F34" s="1909"/>
      <c r="G34" s="1909"/>
      <c r="H34" s="1909"/>
      <c r="I34" s="1909"/>
      <c r="J34" s="1909"/>
      <c r="K34" s="387"/>
      <c r="L34" s="387"/>
    </row>
    <row r="35" spans="1:12" ht="7.5" customHeight="1">
      <c r="A35" s="355"/>
      <c r="B35" s="1910"/>
      <c r="C35" s="1910"/>
      <c r="D35" s="1910"/>
      <c r="E35" s="1910"/>
      <c r="F35" s="1910"/>
      <c r="G35" s="1910"/>
      <c r="H35" s="1910"/>
      <c r="I35" s="1910"/>
      <c r="J35" s="1910"/>
    </row>
    <row r="36" spans="1:12">
      <c r="B36" s="387"/>
    </row>
  </sheetData>
  <mergeCells count="28">
    <mergeCell ref="B32:J32"/>
    <mergeCell ref="B33:J33"/>
    <mergeCell ref="B34:J34"/>
    <mergeCell ref="B35:J35"/>
    <mergeCell ref="E21:G21"/>
    <mergeCell ref="E22:G22"/>
    <mergeCell ref="E23:G23"/>
    <mergeCell ref="H25:I27"/>
    <mergeCell ref="B29:B30"/>
    <mergeCell ref="C29:G30"/>
    <mergeCell ref="H29:J29"/>
    <mergeCell ref="H30:J30"/>
    <mergeCell ref="B9:B28"/>
    <mergeCell ref="C9:J9"/>
    <mergeCell ref="E10:G10"/>
    <mergeCell ref="H10:I10"/>
    <mergeCell ref="E12:G12"/>
    <mergeCell ref="E13:G13"/>
    <mergeCell ref="H15:I17"/>
    <mergeCell ref="C19:J19"/>
    <mergeCell ref="E20:G20"/>
    <mergeCell ref="H20:I20"/>
    <mergeCell ref="E11:G11"/>
    <mergeCell ref="H2:J2"/>
    <mergeCell ref="A4:J4"/>
    <mergeCell ref="C6:J6"/>
    <mergeCell ref="C7:J7"/>
    <mergeCell ref="C8:J8"/>
  </mergeCells>
  <phoneticPr fontId="22"/>
  <hyperlinks>
    <hyperlink ref="M2" location="目次!A1" display="目次に戻る"/>
  </hyperlinks>
  <pageMargins left="0.70866141732283472" right="0.70866141732283472" top="0.74803149606299213" bottom="0.74803149606299213" header="0.31496062992125984" footer="0.31496062992125984"/>
  <pageSetup paperSize="9" scale="71"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B9BD5"/>
  </sheetPr>
  <dimension ref="A1:AD61"/>
  <sheetViews>
    <sheetView view="pageBreakPreview" zoomScaleNormal="100" zoomScaleSheetLayoutView="100" workbookViewId="0"/>
  </sheetViews>
  <sheetFormatPr defaultColWidth="3.375" defaultRowHeight="17.25" customHeight="1"/>
  <cols>
    <col min="1" max="1" width="1.625" style="388" customWidth="1"/>
    <col min="2" max="6" width="4.875" style="388" customWidth="1"/>
    <col min="7" max="7" width="5.25" style="388" customWidth="1"/>
    <col min="8" max="11" width="3.375" style="388" customWidth="1"/>
    <col min="12" max="12" width="2" style="388" customWidth="1"/>
    <col min="13" max="13" width="3.875" style="388" customWidth="1"/>
    <col min="14" max="16" width="4.875" style="388" customWidth="1"/>
    <col min="17" max="28" width="3.375" style="388" customWidth="1"/>
    <col min="29" max="29" width="2" style="388" customWidth="1"/>
    <col min="30" max="16384" width="3.375" style="388"/>
  </cols>
  <sheetData>
    <row r="1" spans="1:30" ht="20.100000000000001" customHeight="1"/>
    <row r="2" spans="1:30" ht="20.100000000000001" customHeight="1">
      <c r="A2" s="389"/>
      <c r="B2" s="389"/>
      <c r="C2" s="389"/>
      <c r="D2" s="389"/>
      <c r="E2" s="389"/>
      <c r="F2" s="389"/>
      <c r="G2" s="389"/>
      <c r="H2" s="389"/>
      <c r="I2" s="389"/>
      <c r="J2" s="389"/>
      <c r="K2" s="389"/>
      <c r="L2" s="389"/>
      <c r="M2" s="389"/>
      <c r="N2" s="389"/>
      <c r="O2" s="389"/>
      <c r="P2" s="389"/>
      <c r="Q2" s="389"/>
      <c r="R2" s="389"/>
      <c r="S2" s="389"/>
      <c r="T2" s="1927" t="str">
        <f>IF(基本情報入力シート!$D$3="","",基本情報入力シート!$D$3)</f>
        <v/>
      </c>
      <c r="U2" s="1927"/>
      <c r="V2" s="1927"/>
      <c r="W2" s="1927"/>
      <c r="X2" s="1927"/>
      <c r="Y2" s="1927"/>
      <c r="Z2" s="1927"/>
      <c r="AA2" s="1927"/>
      <c r="AB2" s="1927"/>
      <c r="AC2" s="389"/>
      <c r="AD2" s="522" t="s">
        <v>1140</v>
      </c>
    </row>
    <row r="3" spans="1:30" ht="20.100000000000001" customHeight="1">
      <c r="A3" s="389"/>
      <c r="B3" s="389"/>
      <c r="C3" s="389"/>
      <c r="D3" s="389"/>
      <c r="E3" s="389"/>
      <c r="F3" s="389"/>
      <c r="G3" s="389"/>
      <c r="H3" s="389"/>
      <c r="I3" s="389"/>
      <c r="J3" s="389"/>
      <c r="K3" s="389"/>
      <c r="L3" s="389"/>
      <c r="M3" s="389"/>
      <c r="N3" s="389"/>
      <c r="O3" s="389"/>
      <c r="P3" s="389"/>
      <c r="Q3" s="389"/>
      <c r="R3" s="389"/>
      <c r="S3" s="389"/>
      <c r="T3" s="390"/>
      <c r="U3" s="390"/>
      <c r="V3" s="390"/>
      <c r="W3" s="390"/>
      <c r="X3" s="390"/>
      <c r="Y3" s="390"/>
      <c r="Z3" s="390"/>
      <c r="AA3" s="390"/>
      <c r="AB3" s="390"/>
      <c r="AC3" s="389"/>
    </row>
    <row r="4" spans="1:30" ht="20.100000000000001" customHeight="1">
      <c r="A4" s="1928" t="s">
        <v>998</v>
      </c>
      <c r="B4" s="1929"/>
      <c r="C4" s="1929"/>
      <c r="D4" s="1929"/>
      <c r="E4" s="1929"/>
      <c r="F4" s="1929"/>
      <c r="G4" s="1929"/>
      <c r="H4" s="1929"/>
      <c r="I4" s="1929"/>
      <c r="J4" s="1929"/>
      <c r="K4" s="1929"/>
      <c r="L4" s="1929"/>
      <c r="M4" s="1929"/>
      <c r="N4" s="1929"/>
      <c r="O4" s="1929"/>
      <c r="P4" s="1929"/>
      <c r="Q4" s="1929"/>
      <c r="R4" s="1929"/>
      <c r="S4" s="1929"/>
      <c r="T4" s="1929"/>
      <c r="U4" s="1929"/>
      <c r="V4" s="1929"/>
      <c r="W4" s="1929"/>
      <c r="X4" s="1929"/>
      <c r="Y4" s="1929"/>
      <c r="Z4" s="1929"/>
      <c r="AA4" s="1929"/>
      <c r="AB4" s="1929"/>
      <c r="AC4" s="1929"/>
    </row>
    <row r="5" spans="1:30" ht="20.100000000000001" customHeight="1">
      <c r="A5" s="389"/>
      <c r="B5" s="389"/>
      <c r="C5" s="389"/>
      <c r="D5" s="389"/>
      <c r="E5" s="389"/>
      <c r="F5" s="389"/>
      <c r="G5" s="389"/>
      <c r="H5" s="389"/>
      <c r="I5" s="389"/>
      <c r="J5" s="389"/>
      <c r="K5" s="389"/>
      <c r="L5" s="389"/>
      <c r="M5" s="389"/>
      <c r="N5" s="389"/>
      <c r="O5" s="389"/>
      <c r="P5" s="389"/>
      <c r="Q5" s="389"/>
      <c r="R5" s="389"/>
      <c r="S5" s="389"/>
      <c r="T5" s="389"/>
      <c r="U5" s="389"/>
      <c r="V5" s="389"/>
      <c r="W5" s="389"/>
      <c r="X5" s="389"/>
      <c r="Y5" s="389"/>
      <c r="Z5" s="389"/>
      <c r="AA5" s="389"/>
      <c r="AB5" s="389"/>
      <c r="AC5" s="389"/>
    </row>
    <row r="6" spans="1:30" s="392" customFormat="1" ht="20.100000000000001" customHeight="1">
      <c r="A6" s="391"/>
      <c r="B6" s="391" t="s">
        <v>999</v>
      </c>
      <c r="C6" s="391"/>
      <c r="D6" s="391"/>
      <c r="E6" s="391"/>
      <c r="F6" s="391"/>
      <c r="G6" s="391"/>
      <c r="H6" s="391"/>
      <c r="I6" s="391"/>
      <c r="J6" s="391"/>
      <c r="K6" s="391"/>
      <c r="L6" s="391"/>
      <c r="M6" s="391"/>
      <c r="N6" s="391"/>
      <c r="O6" s="391"/>
      <c r="P6" s="391"/>
      <c r="Q6" s="391"/>
      <c r="R6" s="391"/>
      <c r="S6" s="391"/>
      <c r="T6" s="391"/>
      <c r="U6" s="391"/>
      <c r="V6" s="391"/>
      <c r="W6" s="391"/>
      <c r="X6" s="391"/>
      <c r="Y6" s="391"/>
      <c r="Z6" s="391"/>
      <c r="AA6" s="391"/>
      <c r="AB6" s="391"/>
      <c r="AC6" s="391"/>
    </row>
    <row r="7" spans="1:30" ht="20.100000000000001" customHeight="1" thickBot="1">
      <c r="A7" s="389"/>
      <c r="B7" s="389"/>
      <c r="C7" s="389"/>
      <c r="D7" s="389"/>
      <c r="E7" s="389"/>
      <c r="F7" s="389"/>
      <c r="G7" s="389"/>
      <c r="H7" s="389"/>
      <c r="I7" s="389"/>
      <c r="J7" s="389"/>
      <c r="K7" s="389"/>
      <c r="L7" s="389"/>
      <c r="M7" s="389"/>
      <c r="N7" s="389"/>
      <c r="O7" s="389"/>
      <c r="P7" s="389"/>
      <c r="Q7" s="389"/>
      <c r="R7" s="389"/>
      <c r="S7" s="389"/>
      <c r="T7" s="389"/>
      <c r="U7" s="389"/>
      <c r="V7" s="389"/>
      <c r="W7" s="389"/>
      <c r="X7" s="389"/>
      <c r="Y7" s="389"/>
      <c r="Z7" s="389"/>
      <c r="AA7" s="389"/>
      <c r="AB7" s="389"/>
      <c r="AC7" s="389"/>
    </row>
    <row r="8" spans="1:30" ht="30" customHeight="1">
      <c r="A8" s="389"/>
      <c r="B8" s="1930" t="s">
        <v>1000</v>
      </c>
      <c r="C8" s="1931"/>
      <c r="D8" s="1931"/>
      <c r="E8" s="1931"/>
      <c r="F8" s="1932"/>
      <c r="G8" s="515"/>
      <c r="H8" s="516"/>
      <c r="I8" s="516"/>
      <c r="J8" s="516"/>
      <c r="K8" s="1939">
        <v>1</v>
      </c>
      <c r="L8" s="1939"/>
      <c r="M8" s="518" t="s">
        <v>1136</v>
      </c>
      <c r="N8" s="518"/>
      <c r="O8" s="518"/>
      <c r="P8" s="493">
        <v>2</v>
      </c>
      <c r="Q8" s="518" t="s">
        <v>1137</v>
      </c>
      <c r="R8" s="518"/>
      <c r="S8" s="518"/>
      <c r="T8" s="518"/>
      <c r="U8" s="493">
        <v>3</v>
      </c>
      <c r="V8" s="518" t="s">
        <v>1138</v>
      </c>
      <c r="W8" s="516"/>
      <c r="X8" s="516"/>
      <c r="Y8" s="516"/>
      <c r="Z8" s="516"/>
      <c r="AA8" s="516"/>
      <c r="AB8" s="517"/>
      <c r="AC8" s="389"/>
    </row>
    <row r="9" spans="1:30" ht="36" customHeight="1">
      <c r="A9" s="389"/>
      <c r="B9" s="1933" t="s">
        <v>1001</v>
      </c>
      <c r="C9" s="1934"/>
      <c r="D9" s="1934"/>
      <c r="E9" s="1934"/>
      <c r="F9" s="1935"/>
      <c r="G9" s="1936" t="str">
        <f>IF(基本情報入力シート!$D$23="","",基本情報入力シート!$D$23)</f>
        <v/>
      </c>
      <c r="H9" s="1937"/>
      <c r="I9" s="1937"/>
      <c r="J9" s="1937"/>
      <c r="K9" s="1937"/>
      <c r="L9" s="1937"/>
      <c r="M9" s="1937"/>
      <c r="N9" s="1937"/>
      <c r="O9" s="1937"/>
      <c r="P9" s="1937"/>
      <c r="Q9" s="1937"/>
      <c r="R9" s="1937"/>
      <c r="S9" s="1937"/>
      <c r="T9" s="1937"/>
      <c r="U9" s="1937"/>
      <c r="V9" s="1937"/>
      <c r="W9" s="1937"/>
      <c r="X9" s="1937"/>
      <c r="Y9" s="1937"/>
      <c r="Z9" s="1937"/>
      <c r="AA9" s="1937"/>
      <c r="AB9" s="1938"/>
      <c r="AC9" s="389"/>
    </row>
    <row r="10" spans="1:30" ht="19.5" customHeight="1">
      <c r="A10" s="389"/>
      <c r="B10" s="1940" t="s">
        <v>1002</v>
      </c>
      <c r="C10" s="1941"/>
      <c r="D10" s="1941"/>
      <c r="E10" s="1941"/>
      <c r="F10" s="1942"/>
      <c r="G10" s="1949" t="s">
        <v>1003</v>
      </c>
      <c r="H10" s="1950"/>
      <c r="I10" s="1950"/>
      <c r="J10" s="1950"/>
      <c r="K10" s="1950"/>
      <c r="L10" s="1950"/>
      <c r="M10" s="1950"/>
      <c r="N10" s="1950"/>
      <c r="O10" s="1950"/>
      <c r="P10" s="1950"/>
      <c r="Q10" s="1950"/>
      <c r="R10" s="1950"/>
      <c r="S10" s="1950"/>
      <c r="T10" s="1951"/>
      <c r="U10" s="1955" t="s">
        <v>1004</v>
      </c>
      <c r="V10" s="1956"/>
      <c r="W10" s="1956"/>
      <c r="X10" s="1956"/>
      <c r="Y10" s="1956"/>
      <c r="Z10" s="1956"/>
      <c r="AA10" s="1956"/>
      <c r="AB10" s="1957"/>
      <c r="AC10" s="389"/>
    </row>
    <row r="11" spans="1:30" ht="19.5" customHeight="1">
      <c r="A11" s="389"/>
      <c r="B11" s="1943"/>
      <c r="C11" s="1944"/>
      <c r="D11" s="1944"/>
      <c r="E11" s="1944"/>
      <c r="F11" s="1945"/>
      <c r="G11" s="1952"/>
      <c r="H11" s="1953"/>
      <c r="I11" s="1953"/>
      <c r="J11" s="1953"/>
      <c r="K11" s="1953"/>
      <c r="L11" s="1953"/>
      <c r="M11" s="1953"/>
      <c r="N11" s="1953"/>
      <c r="O11" s="1953"/>
      <c r="P11" s="1953"/>
      <c r="Q11" s="1953"/>
      <c r="R11" s="1953"/>
      <c r="S11" s="1953"/>
      <c r="T11" s="1954"/>
      <c r="U11" s="1958"/>
      <c r="V11" s="1959"/>
      <c r="W11" s="1959"/>
      <c r="X11" s="1959"/>
      <c r="Y11" s="1959"/>
      <c r="Z11" s="1959"/>
      <c r="AA11" s="1959"/>
      <c r="AB11" s="1960"/>
      <c r="AC11" s="389"/>
    </row>
    <row r="12" spans="1:30" ht="24.75" customHeight="1">
      <c r="A12" s="389"/>
      <c r="B12" s="1946"/>
      <c r="C12" s="1947"/>
      <c r="D12" s="1947"/>
      <c r="E12" s="1947"/>
      <c r="F12" s="1948"/>
      <c r="G12" s="1961" t="s">
        <v>1005</v>
      </c>
      <c r="H12" s="1962"/>
      <c r="I12" s="1962"/>
      <c r="J12" s="1962"/>
      <c r="K12" s="1962"/>
      <c r="L12" s="1962"/>
      <c r="M12" s="1962"/>
      <c r="N12" s="1962"/>
      <c r="O12" s="1962"/>
      <c r="P12" s="1962"/>
      <c r="Q12" s="1962"/>
      <c r="R12" s="1962"/>
      <c r="S12" s="1962"/>
      <c r="T12" s="1963"/>
      <c r="U12" s="393"/>
      <c r="V12" s="393"/>
      <c r="W12" s="393"/>
      <c r="X12" s="394" t="s">
        <v>1006</v>
      </c>
      <c r="Y12" s="393"/>
      <c r="Z12" s="394" t="s">
        <v>1007</v>
      </c>
      <c r="AA12" s="393"/>
      <c r="AB12" s="395" t="s">
        <v>1008</v>
      </c>
      <c r="AC12" s="389"/>
    </row>
    <row r="13" spans="1:30" ht="62.25" customHeight="1" thickBot="1">
      <c r="A13" s="389"/>
      <c r="B13" s="1940" t="s">
        <v>1009</v>
      </c>
      <c r="C13" s="1941"/>
      <c r="D13" s="1941"/>
      <c r="E13" s="1941"/>
      <c r="F13" s="1942"/>
      <c r="G13" s="1964" t="s">
        <v>1010</v>
      </c>
      <c r="H13" s="1965"/>
      <c r="I13" s="1965"/>
      <c r="J13" s="1965"/>
      <c r="K13" s="1965"/>
      <c r="L13" s="1965"/>
      <c r="M13" s="1965"/>
      <c r="N13" s="1965"/>
      <c r="O13" s="1965"/>
      <c r="P13" s="1965"/>
      <c r="Q13" s="1965"/>
      <c r="R13" s="1965"/>
      <c r="S13" s="1965"/>
      <c r="T13" s="1965"/>
      <c r="U13" s="1965"/>
      <c r="V13" s="1965"/>
      <c r="W13" s="1965"/>
      <c r="X13" s="1965"/>
      <c r="Y13" s="1965"/>
      <c r="Z13" s="1965"/>
      <c r="AA13" s="1965"/>
      <c r="AB13" s="1966"/>
      <c r="AC13" s="389"/>
    </row>
    <row r="14" spans="1:30" ht="33.75" customHeight="1">
      <c r="A14" s="389"/>
      <c r="B14" s="1968" t="s">
        <v>1011</v>
      </c>
      <c r="C14" s="396"/>
      <c r="D14" s="1971" t="s">
        <v>1012</v>
      </c>
      <c r="E14" s="1972"/>
      <c r="F14" s="1972"/>
      <c r="G14" s="1972"/>
      <c r="H14" s="1972"/>
      <c r="I14" s="1972"/>
      <c r="J14" s="1972"/>
      <c r="K14" s="1972"/>
      <c r="L14" s="1972"/>
      <c r="M14" s="1972"/>
      <c r="N14" s="1972"/>
      <c r="O14" s="1972"/>
      <c r="P14" s="1972"/>
      <c r="Q14" s="1973" t="s">
        <v>1013</v>
      </c>
      <c r="R14" s="1973"/>
      <c r="S14" s="1973"/>
      <c r="T14" s="1973"/>
      <c r="U14" s="1973"/>
      <c r="V14" s="1973"/>
      <c r="W14" s="1973"/>
      <c r="X14" s="1973"/>
      <c r="Y14" s="1973"/>
      <c r="Z14" s="1973"/>
      <c r="AA14" s="1973"/>
      <c r="AB14" s="1974"/>
      <c r="AC14" s="389"/>
    </row>
    <row r="15" spans="1:30" ht="33.75" customHeight="1">
      <c r="A15" s="389"/>
      <c r="B15" s="1969"/>
      <c r="C15" s="393"/>
      <c r="D15" s="1961" t="s">
        <v>1014</v>
      </c>
      <c r="E15" s="1962"/>
      <c r="F15" s="1962"/>
      <c r="G15" s="1962"/>
      <c r="H15" s="1962"/>
      <c r="I15" s="1962"/>
      <c r="J15" s="1962"/>
      <c r="K15" s="1962"/>
      <c r="L15" s="1962"/>
      <c r="M15" s="1962"/>
      <c r="N15" s="1962"/>
      <c r="O15" s="1962"/>
      <c r="P15" s="1962"/>
      <c r="Q15" s="1975" t="s">
        <v>1015</v>
      </c>
      <c r="R15" s="1975"/>
      <c r="S15" s="1975"/>
      <c r="T15" s="1975"/>
      <c r="U15" s="1975"/>
      <c r="V15" s="1975"/>
      <c r="W15" s="1975"/>
      <c r="X15" s="1975"/>
      <c r="Y15" s="1975"/>
      <c r="Z15" s="1975"/>
      <c r="AA15" s="1975"/>
      <c r="AB15" s="1976"/>
      <c r="AC15" s="389"/>
    </row>
    <row r="16" spans="1:30" ht="33.75" customHeight="1">
      <c r="A16" s="389"/>
      <c r="B16" s="1969"/>
      <c r="C16" s="393"/>
      <c r="D16" s="1961" t="s">
        <v>1016</v>
      </c>
      <c r="E16" s="1962"/>
      <c r="F16" s="1962"/>
      <c r="G16" s="1962"/>
      <c r="H16" s="1962"/>
      <c r="I16" s="1962"/>
      <c r="J16" s="1962"/>
      <c r="K16" s="1962"/>
      <c r="L16" s="1962"/>
      <c r="M16" s="1962"/>
      <c r="N16" s="1962"/>
      <c r="O16" s="1962"/>
      <c r="P16" s="1962"/>
      <c r="Q16" s="397" t="s">
        <v>1017</v>
      </c>
      <c r="R16" s="397"/>
      <c r="S16" s="397"/>
      <c r="T16" s="397"/>
      <c r="U16" s="397"/>
      <c r="V16" s="397"/>
      <c r="W16" s="397"/>
      <c r="X16" s="397"/>
      <c r="Y16" s="397"/>
      <c r="Z16" s="397"/>
      <c r="AA16" s="397"/>
      <c r="AB16" s="398"/>
      <c r="AC16" s="389"/>
    </row>
    <row r="17" spans="1:29" ht="33.75" customHeight="1">
      <c r="A17" s="389"/>
      <c r="B17" s="1969"/>
      <c r="C17" s="393"/>
      <c r="D17" s="1961" t="s">
        <v>1018</v>
      </c>
      <c r="E17" s="1962"/>
      <c r="F17" s="1962"/>
      <c r="G17" s="1962"/>
      <c r="H17" s="1962"/>
      <c r="I17" s="1962"/>
      <c r="J17" s="1962"/>
      <c r="K17" s="1962"/>
      <c r="L17" s="1962"/>
      <c r="M17" s="1962"/>
      <c r="N17" s="1962"/>
      <c r="O17" s="1962"/>
      <c r="P17" s="1962"/>
      <c r="Q17" s="397" t="s">
        <v>1019</v>
      </c>
      <c r="R17" s="397"/>
      <c r="S17" s="397"/>
      <c r="T17" s="397"/>
      <c r="U17" s="397"/>
      <c r="V17" s="397"/>
      <c r="W17" s="397"/>
      <c r="X17" s="397"/>
      <c r="Y17" s="397"/>
      <c r="Z17" s="397"/>
      <c r="AA17" s="397"/>
      <c r="AB17" s="398"/>
      <c r="AC17" s="389"/>
    </row>
    <row r="18" spans="1:29" ht="33.75" customHeight="1">
      <c r="A18" s="389"/>
      <c r="B18" s="1969"/>
      <c r="C18" s="399"/>
      <c r="D18" s="1961" t="s">
        <v>1020</v>
      </c>
      <c r="E18" s="1962"/>
      <c r="F18" s="1962"/>
      <c r="G18" s="1962"/>
      <c r="H18" s="1962"/>
      <c r="I18" s="1962"/>
      <c r="J18" s="1962"/>
      <c r="K18" s="1962"/>
      <c r="L18" s="1962"/>
      <c r="M18" s="1962"/>
      <c r="N18" s="1962"/>
      <c r="O18" s="1962"/>
      <c r="P18" s="1962"/>
      <c r="Q18" s="397" t="s">
        <v>1019</v>
      </c>
      <c r="R18" s="397"/>
      <c r="S18" s="397"/>
      <c r="T18" s="397"/>
      <c r="U18" s="397"/>
      <c r="V18" s="397"/>
      <c r="W18" s="397"/>
      <c r="X18" s="397"/>
      <c r="Y18" s="397"/>
      <c r="Z18" s="397"/>
      <c r="AA18" s="397"/>
      <c r="AB18" s="398"/>
      <c r="AC18" s="389"/>
    </row>
    <row r="19" spans="1:29" ht="33.75" customHeight="1">
      <c r="A19" s="389"/>
      <c r="B19" s="1969"/>
      <c r="C19" s="400"/>
      <c r="D19" s="1961" t="s">
        <v>1021</v>
      </c>
      <c r="E19" s="1962"/>
      <c r="F19" s="1962"/>
      <c r="G19" s="1962"/>
      <c r="H19" s="1962"/>
      <c r="I19" s="1962"/>
      <c r="J19" s="1962"/>
      <c r="K19" s="1962"/>
      <c r="L19" s="1962"/>
      <c r="M19" s="1962"/>
      <c r="N19" s="1962"/>
      <c r="O19" s="1962"/>
      <c r="P19" s="1962"/>
      <c r="Q19" s="397" t="s">
        <v>1022</v>
      </c>
      <c r="R19" s="397"/>
      <c r="S19" s="397"/>
      <c r="T19" s="397"/>
      <c r="U19" s="397"/>
      <c r="V19" s="397"/>
      <c r="W19" s="397"/>
      <c r="X19" s="397"/>
      <c r="Y19" s="397"/>
      <c r="Z19" s="397"/>
      <c r="AA19" s="397"/>
      <c r="AB19" s="398"/>
      <c r="AC19" s="389"/>
    </row>
    <row r="20" spans="1:29" ht="33.75" customHeight="1">
      <c r="A20" s="389"/>
      <c r="B20" s="1969"/>
      <c r="C20" s="400"/>
      <c r="D20" s="1961" t="s">
        <v>1023</v>
      </c>
      <c r="E20" s="1962"/>
      <c r="F20" s="1962"/>
      <c r="G20" s="1962"/>
      <c r="H20" s="1962"/>
      <c r="I20" s="1962"/>
      <c r="J20" s="1962"/>
      <c r="K20" s="1962"/>
      <c r="L20" s="1962"/>
      <c r="M20" s="1962"/>
      <c r="N20" s="1962"/>
      <c r="O20" s="1962"/>
      <c r="P20" s="1962"/>
      <c r="Q20" s="401" t="s">
        <v>1024</v>
      </c>
      <c r="R20" s="401"/>
      <c r="S20" s="401"/>
      <c r="T20" s="401"/>
      <c r="U20" s="402"/>
      <c r="V20" s="402"/>
      <c r="W20" s="401"/>
      <c r="X20" s="401"/>
      <c r="Y20" s="401"/>
      <c r="Z20" s="401"/>
      <c r="AA20" s="401"/>
      <c r="AB20" s="403"/>
      <c r="AC20" s="389"/>
    </row>
    <row r="21" spans="1:29" ht="33.75" customHeight="1" thickBot="1">
      <c r="A21" s="389"/>
      <c r="B21" s="1970"/>
      <c r="C21" s="404"/>
      <c r="D21" s="1977" t="s">
        <v>1025</v>
      </c>
      <c r="E21" s="1978"/>
      <c r="F21" s="1978"/>
      <c r="G21" s="1978"/>
      <c r="H21" s="1978"/>
      <c r="I21" s="1978"/>
      <c r="J21" s="1978"/>
      <c r="K21" s="1978"/>
      <c r="L21" s="1978"/>
      <c r="M21" s="1978"/>
      <c r="N21" s="1978"/>
      <c r="O21" s="1978"/>
      <c r="P21" s="1978"/>
      <c r="Q21" s="405" t="s">
        <v>1026</v>
      </c>
      <c r="R21" s="405"/>
      <c r="S21" s="405"/>
      <c r="T21" s="405"/>
      <c r="U21" s="405"/>
      <c r="V21" s="405"/>
      <c r="W21" s="405"/>
      <c r="X21" s="405"/>
      <c r="Y21" s="405"/>
      <c r="Z21" s="405"/>
      <c r="AA21" s="405"/>
      <c r="AB21" s="406"/>
      <c r="AC21" s="389"/>
    </row>
    <row r="22" spans="1:29" ht="6.75" customHeight="1">
      <c r="A22" s="389"/>
      <c r="B22" s="1979"/>
      <c r="C22" s="1979"/>
      <c r="D22" s="1979"/>
      <c r="E22" s="1979"/>
      <c r="F22" s="1979"/>
      <c r="G22" s="1979"/>
      <c r="H22" s="1979"/>
      <c r="I22" s="1979"/>
      <c r="J22" s="1979"/>
      <c r="K22" s="1979"/>
      <c r="L22" s="1979"/>
      <c r="M22" s="1979"/>
      <c r="N22" s="1979"/>
      <c r="O22" s="1979"/>
      <c r="P22" s="1979"/>
      <c r="Q22" s="1979"/>
      <c r="R22" s="1979"/>
      <c r="S22" s="1979"/>
      <c r="T22" s="1979"/>
      <c r="U22" s="1979"/>
      <c r="V22" s="1979"/>
      <c r="W22" s="1979"/>
      <c r="X22" s="1979"/>
      <c r="Y22" s="1979"/>
      <c r="Z22" s="1979"/>
      <c r="AA22" s="1979"/>
      <c r="AB22" s="1979"/>
      <c r="AC22" s="389"/>
    </row>
    <row r="23" spans="1:29" ht="21" customHeight="1">
      <c r="A23" s="407"/>
      <c r="B23" s="1980" t="s">
        <v>1027</v>
      </c>
      <c r="C23" s="1980"/>
      <c r="D23" s="1980"/>
      <c r="E23" s="1980"/>
      <c r="F23" s="1980"/>
      <c r="G23" s="1980"/>
      <c r="H23" s="1980"/>
      <c r="I23" s="1980"/>
      <c r="J23" s="1980"/>
      <c r="K23" s="1980"/>
      <c r="L23" s="1980"/>
      <c r="M23" s="1980"/>
      <c r="N23" s="1980"/>
      <c r="O23" s="1980"/>
      <c r="P23" s="1980"/>
      <c r="Q23" s="1980"/>
      <c r="R23" s="1980"/>
      <c r="S23" s="1980"/>
      <c r="T23" s="1980"/>
      <c r="U23" s="1980"/>
      <c r="V23" s="1980"/>
      <c r="W23" s="1980"/>
      <c r="X23" s="1980"/>
      <c r="Y23" s="1980"/>
      <c r="Z23" s="1980"/>
      <c r="AA23" s="1980"/>
      <c r="AB23" s="1980"/>
      <c r="AC23" s="408"/>
    </row>
    <row r="24" spans="1:29" ht="21" customHeight="1">
      <c r="A24" s="407"/>
      <c r="B24" s="1980"/>
      <c r="C24" s="1980"/>
      <c r="D24" s="1980"/>
      <c r="E24" s="1980"/>
      <c r="F24" s="1980"/>
      <c r="G24" s="1980"/>
      <c r="H24" s="1980"/>
      <c r="I24" s="1980"/>
      <c r="J24" s="1980"/>
      <c r="K24" s="1980"/>
      <c r="L24" s="1980"/>
      <c r="M24" s="1980"/>
      <c r="N24" s="1980"/>
      <c r="O24" s="1980"/>
      <c r="P24" s="1980"/>
      <c r="Q24" s="1980"/>
      <c r="R24" s="1980"/>
      <c r="S24" s="1980"/>
      <c r="T24" s="1980"/>
      <c r="U24" s="1980"/>
      <c r="V24" s="1980"/>
      <c r="W24" s="1980"/>
      <c r="X24" s="1980"/>
      <c r="Y24" s="1980"/>
      <c r="Z24" s="1980"/>
      <c r="AA24" s="1980"/>
      <c r="AB24" s="1980"/>
      <c r="AC24" s="408"/>
    </row>
    <row r="25" spans="1:29" ht="21" customHeight="1">
      <c r="A25" s="389"/>
      <c r="B25" s="1980"/>
      <c r="C25" s="1980"/>
      <c r="D25" s="1980"/>
      <c r="E25" s="1980"/>
      <c r="F25" s="1980"/>
      <c r="G25" s="1980"/>
      <c r="H25" s="1980"/>
      <c r="I25" s="1980"/>
      <c r="J25" s="1980"/>
      <c r="K25" s="1980"/>
      <c r="L25" s="1980"/>
      <c r="M25" s="1980"/>
      <c r="N25" s="1980"/>
      <c r="O25" s="1980"/>
      <c r="P25" s="1980"/>
      <c r="Q25" s="1980"/>
      <c r="R25" s="1980"/>
      <c r="S25" s="1980"/>
      <c r="T25" s="1980"/>
      <c r="U25" s="1980"/>
      <c r="V25" s="1980"/>
      <c r="W25" s="1980"/>
      <c r="X25" s="1980"/>
      <c r="Y25" s="1980"/>
      <c r="Z25" s="1980"/>
      <c r="AA25" s="1980"/>
      <c r="AB25" s="1980"/>
      <c r="AC25" s="408"/>
    </row>
    <row r="26" spans="1:29" ht="16.5" customHeight="1">
      <c r="A26" s="391"/>
      <c r="B26" s="1980"/>
      <c r="C26" s="1980"/>
      <c r="D26" s="1980"/>
      <c r="E26" s="1980"/>
      <c r="F26" s="1980"/>
      <c r="G26" s="1980"/>
      <c r="H26" s="1980"/>
      <c r="I26" s="1980"/>
      <c r="J26" s="1980"/>
      <c r="K26" s="1980"/>
      <c r="L26" s="1980"/>
      <c r="M26" s="1980"/>
      <c r="N26" s="1980"/>
      <c r="O26" s="1980"/>
      <c r="P26" s="1980"/>
      <c r="Q26" s="1980"/>
      <c r="R26" s="1980"/>
      <c r="S26" s="1980"/>
      <c r="T26" s="1980"/>
      <c r="U26" s="1980"/>
      <c r="V26" s="1980"/>
      <c r="W26" s="1980"/>
      <c r="X26" s="1980"/>
      <c r="Y26" s="1980"/>
      <c r="Z26" s="1980"/>
      <c r="AA26" s="1980"/>
      <c r="AB26" s="1980"/>
      <c r="AC26" s="408"/>
    </row>
    <row r="27" spans="1:29" ht="24" customHeight="1">
      <c r="A27" s="391"/>
      <c r="B27" s="1980"/>
      <c r="C27" s="1980"/>
      <c r="D27" s="1980"/>
      <c r="E27" s="1980"/>
      <c r="F27" s="1980"/>
      <c r="G27" s="1980"/>
      <c r="H27" s="1980"/>
      <c r="I27" s="1980"/>
      <c r="J27" s="1980"/>
      <c r="K27" s="1980"/>
      <c r="L27" s="1980"/>
      <c r="M27" s="1980"/>
      <c r="N27" s="1980"/>
      <c r="O27" s="1980"/>
      <c r="P27" s="1980"/>
      <c r="Q27" s="1980"/>
      <c r="R27" s="1980"/>
      <c r="S27" s="1980"/>
      <c r="T27" s="1980"/>
      <c r="U27" s="1980"/>
      <c r="V27" s="1980"/>
      <c r="W27" s="1980"/>
      <c r="X27" s="1980"/>
      <c r="Y27" s="1980"/>
      <c r="Z27" s="1980"/>
      <c r="AA27" s="1980"/>
      <c r="AB27" s="1980"/>
      <c r="AC27" s="408"/>
    </row>
    <row r="28" spans="1:29" ht="24" customHeight="1">
      <c r="A28" s="391"/>
      <c r="B28" s="1980"/>
      <c r="C28" s="1980"/>
      <c r="D28" s="1980"/>
      <c r="E28" s="1980"/>
      <c r="F28" s="1980"/>
      <c r="G28" s="1980"/>
      <c r="H28" s="1980"/>
      <c r="I28" s="1980"/>
      <c r="J28" s="1980"/>
      <c r="K28" s="1980"/>
      <c r="L28" s="1980"/>
      <c r="M28" s="1980"/>
      <c r="N28" s="1980"/>
      <c r="O28" s="1980"/>
      <c r="P28" s="1980"/>
      <c r="Q28" s="1980"/>
      <c r="R28" s="1980"/>
      <c r="S28" s="1980"/>
      <c r="T28" s="1980"/>
      <c r="U28" s="1980"/>
      <c r="V28" s="1980"/>
      <c r="W28" s="1980"/>
      <c r="X28" s="1980"/>
      <c r="Y28" s="1980"/>
      <c r="Z28" s="1980"/>
      <c r="AA28" s="1980"/>
      <c r="AB28" s="1980"/>
      <c r="AC28" s="408"/>
    </row>
    <row r="29" spans="1:29" ht="3" customHeight="1">
      <c r="A29" s="409"/>
      <c r="B29" s="410"/>
      <c r="C29" s="411"/>
      <c r="D29" s="409"/>
      <c r="E29" s="409"/>
      <c r="F29" s="409"/>
      <c r="G29" s="409"/>
      <c r="H29" s="409"/>
      <c r="I29" s="409"/>
      <c r="J29" s="409"/>
      <c r="K29" s="409"/>
      <c r="L29" s="409"/>
      <c r="M29" s="409"/>
      <c r="N29" s="409"/>
      <c r="O29" s="409"/>
      <c r="P29" s="409"/>
      <c r="Q29" s="409"/>
      <c r="R29" s="409"/>
      <c r="S29" s="409"/>
      <c r="T29" s="409"/>
      <c r="U29" s="409"/>
      <c r="V29" s="409"/>
      <c r="W29" s="409"/>
      <c r="X29" s="409"/>
      <c r="Y29" s="409"/>
      <c r="Z29" s="409"/>
      <c r="AA29" s="409"/>
      <c r="AB29" s="409"/>
      <c r="AC29" s="409"/>
    </row>
    <row r="30" spans="1:29" ht="24" customHeight="1">
      <c r="A30" s="391"/>
      <c r="B30" s="412"/>
      <c r="C30" s="1967"/>
      <c r="D30" s="1967"/>
      <c r="E30" s="1967"/>
      <c r="F30" s="1967"/>
      <c r="G30" s="1967"/>
      <c r="H30" s="1967"/>
      <c r="I30" s="1967"/>
      <c r="J30" s="1967"/>
      <c r="K30" s="1967"/>
      <c r="L30" s="1967"/>
      <c r="M30" s="1967"/>
      <c r="N30" s="1967"/>
      <c r="O30" s="1967"/>
      <c r="P30" s="1967"/>
      <c r="Q30" s="1967"/>
      <c r="R30" s="1967"/>
      <c r="S30" s="1967"/>
      <c r="T30" s="1967"/>
      <c r="U30" s="1967"/>
      <c r="V30" s="1967"/>
      <c r="W30" s="1967"/>
      <c r="X30" s="1967"/>
      <c r="Y30" s="1967"/>
      <c r="Z30" s="1967"/>
      <c r="AA30" s="1967"/>
      <c r="AB30" s="1967"/>
      <c r="AC30" s="1967"/>
    </row>
    <row r="31" spans="1:29" ht="24" customHeight="1">
      <c r="A31" s="391"/>
      <c r="B31" s="412"/>
      <c r="C31" s="1967"/>
      <c r="D31" s="1967"/>
      <c r="E31" s="1967"/>
      <c r="F31" s="1967"/>
      <c r="G31" s="1967"/>
      <c r="H31" s="1967"/>
      <c r="I31" s="1967"/>
      <c r="J31" s="1967"/>
      <c r="K31" s="1967"/>
      <c r="L31" s="1967"/>
      <c r="M31" s="1967"/>
      <c r="N31" s="1967"/>
      <c r="O31" s="1967"/>
      <c r="P31" s="1967"/>
      <c r="Q31" s="1967"/>
      <c r="R31" s="1967"/>
      <c r="S31" s="1967"/>
      <c r="T31" s="1967"/>
      <c r="U31" s="1967"/>
      <c r="V31" s="1967"/>
      <c r="W31" s="1967"/>
      <c r="X31" s="1967"/>
      <c r="Y31" s="1967"/>
      <c r="Z31" s="1967"/>
      <c r="AA31" s="1967"/>
      <c r="AB31" s="1967"/>
      <c r="AC31" s="1967"/>
    </row>
    <row r="32" spans="1:29" ht="24" customHeight="1">
      <c r="A32" s="391"/>
      <c r="B32" s="413"/>
      <c r="C32" s="391"/>
      <c r="D32" s="391"/>
      <c r="E32" s="391"/>
      <c r="F32" s="391"/>
      <c r="G32" s="391"/>
      <c r="H32" s="391"/>
      <c r="I32" s="391"/>
      <c r="J32" s="391"/>
      <c r="K32" s="391"/>
      <c r="L32" s="391"/>
      <c r="M32" s="391"/>
      <c r="N32" s="391"/>
      <c r="O32" s="391"/>
      <c r="P32" s="391"/>
      <c r="Q32" s="391"/>
      <c r="R32" s="391"/>
      <c r="S32" s="391"/>
      <c r="T32" s="391"/>
      <c r="U32" s="391"/>
      <c r="V32" s="391"/>
      <c r="W32" s="391"/>
      <c r="X32" s="391"/>
      <c r="Y32" s="391"/>
      <c r="Z32" s="391"/>
      <c r="AA32" s="391"/>
      <c r="AB32" s="391"/>
      <c r="AC32" s="391"/>
    </row>
    <row r="33" spans="1:29" ht="24" customHeight="1">
      <c r="A33" s="391"/>
      <c r="B33" s="412"/>
      <c r="C33" s="1967"/>
      <c r="D33" s="1967"/>
      <c r="E33" s="1967"/>
      <c r="F33" s="1967"/>
      <c r="G33" s="1967"/>
      <c r="H33" s="1967"/>
      <c r="I33" s="1967"/>
      <c r="J33" s="1967"/>
      <c r="K33" s="1967"/>
      <c r="L33" s="1967"/>
      <c r="M33" s="1967"/>
      <c r="N33" s="1967"/>
      <c r="O33" s="1967"/>
      <c r="P33" s="1967"/>
      <c r="Q33" s="1967"/>
      <c r="R33" s="1967"/>
      <c r="S33" s="1967"/>
      <c r="T33" s="1967"/>
      <c r="U33" s="1967"/>
      <c r="V33" s="1967"/>
      <c r="W33" s="1967"/>
      <c r="X33" s="1967"/>
      <c r="Y33" s="1967"/>
      <c r="Z33" s="1967"/>
      <c r="AA33" s="1967"/>
      <c r="AB33" s="1967"/>
      <c r="AC33" s="1967"/>
    </row>
    <row r="34" spans="1:29" ht="24" customHeight="1">
      <c r="A34" s="391"/>
      <c r="B34" s="412"/>
      <c r="C34" s="1967"/>
      <c r="D34" s="1967"/>
      <c r="E34" s="1967"/>
      <c r="F34" s="1967"/>
      <c r="G34" s="1967"/>
      <c r="H34" s="1967"/>
      <c r="I34" s="1967"/>
      <c r="J34" s="1967"/>
      <c r="K34" s="1967"/>
      <c r="L34" s="1967"/>
      <c r="M34" s="1967"/>
      <c r="N34" s="1967"/>
      <c r="O34" s="1967"/>
      <c r="P34" s="1967"/>
      <c r="Q34" s="1967"/>
      <c r="R34" s="1967"/>
      <c r="S34" s="1967"/>
      <c r="T34" s="1967"/>
      <c r="U34" s="1967"/>
      <c r="V34" s="1967"/>
      <c r="W34" s="1967"/>
      <c r="X34" s="1967"/>
      <c r="Y34" s="1967"/>
      <c r="Z34" s="1967"/>
      <c r="AA34" s="1967"/>
      <c r="AB34" s="1967"/>
      <c r="AC34" s="1967"/>
    </row>
    <row r="35" spans="1:29" ht="24" customHeight="1">
      <c r="A35" s="391"/>
      <c r="B35" s="413"/>
      <c r="C35" s="391"/>
      <c r="D35" s="391"/>
      <c r="E35" s="391"/>
      <c r="F35" s="391"/>
      <c r="G35" s="391"/>
      <c r="H35" s="391"/>
      <c r="I35" s="391"/>
      <c r="J35" s="391"/>
      <c r="K35" s="391"/>
      <c r="L35" s="391"/>
      <c r="M35" s="391"/>
      <c r="N35" s="391"/>
      <c r="O35" s="391"/>
      <c r="P35" s="391"/>
      <c r="Q35" s="391"/>
      <c r="R35" s="391"/>
      <c r="S35" s="391"/>
      <c r="T35" s="391"/>
      <c r="U35" s="391"/>
      <c r="V35" s="391"/>
      <c r="W35" s="391"/>
      <c r="X35" s="391"/>
      <c r="Y35" s="391"/>
      <c r="Z35" s="391"/>
      <c r="AA35" s="391"/>
      <c r="AB35" s="391"/>
      <c r="AC35" s="391"/>
    </row>
    <row r="36" spans="1:29" ht="24" customHeight="1">
      <c r="A36" s="391"/>
      <c r="B36" s="412"/>
      <c r="C36" s="1967"/>
      <c r="D36" s="1967"/>
      <c r="E36" s="1967"/>
      <c r="F36" s="1967"/>
      <c r="G36" s="1967"/>
      <c r="H36" s="1967"/>
      <c r="I36" s="1967"/>
      <c r="J36" s="1967"/>
      <c r="K36" s="1967"/>
      <c r="L36" s="1967"/>
      <c r="M36" s="1967"/>
      <c r="N36" s="1967"/>
      <c r="O36" s="1967"/>
      <c r="P36" s="1967"/>
      <c r="Q36" s="1967"/>
      <c r="R36" s="1967"/>
      <c r="S36" s="1967"/>
      <c r="T36" s="1967"/>
      <c r="U36" s="1967"/>
      <c r="V36" s="1967"/>
      <c r="W36" s="1967"/>
      <c r="X36" s="1967"/>
      <c r="Y36" s="1967"/>
      <c r="Z36" s="1967"/>
      <c r="AA36" s="1967"/>
      <c r="AB36" s="1967"/>
      <c r="AC36" s="1967"/>
    </row>
    <row r="37" spans="1:29" ht="24" customHeight="1">
      <c r="A37" s="391"/>
      <c r="B37" s="412"/>
      <c r="C37" s="1967"/>
      <c r="D37" s="1967"/>
      <c r="E37" s="1967"/>
      <c r="F37" s="1967"/>
      <c r="G37" s="1967"/>
      <c r="H37" s="1967"/>
      <c r="I37" s="1967"/>
      <c r="J37" s="1967"/>
      <c r="K37" s="1967"/>
      <c r="L37" s="1967"/>
      <c r="M37" s="1967"/>
      <c r="N37" s="1967"/>
      <c r="O37" s="1967"/>
      <c r="P37" s="1967"/>
      <c r="Q37" s="1967"/>
      <c r="R37" s="1967"/>
      <c r="S37" s="1967"/>
      <c r="T37" s="1967"/>
      <c r="U37" s="1967"/>
      <c r="V37" s="1967"/>
      <c r="W37" s="1967"/>
      <c r="X37" s="1967"/>
      <c r="Y37" s="1967"/>
      <c r="Z37" s="1967"/>
      <c r="AA37" s="1967"/>
      <c r="AB37" s="1967"/>
      <c r="AC37" s="1967"/>
    </row>
    <row r="38" spans="1:29" ht="24" customHeight="1">
      <c r="A38" s="391"/>
      <c r="B38" s="412"/>
      <c r="C38" s="414"/>
      <c r="D38" s="414"/>
      <c r="E38" s="414"/>
      <c r="F38" s="414"/>
      <c r="G38" s="414"/>
      <c r="H38" s="414"/>
      <c r="I38" s="414"/>
      <c r="J38" s="414"/>
      <c r="K38" s="414"/>
      <c r="L38" s="414"/>
      <c r="M38" s="414"/>
      <c r="N38" s="414"/>
      <c r="O38" s="414"/>
      <c r="P38" s="414"/>
      <c r="Q38" s="414"/>
      <c r="R38" s="414"/>
      <c r="S38" s="414"/>
      <c r="T38" s="414"/>
      <c r="U38" s="414"/>
      <c r="V38" s="414"/>
      <c r="W38" s="414"/>
      <c r="X38" s="414"/>
      <c r="Y38" s="414"/>
      <c r="Z38" s="414"/>
      <c r="AA38" s="414"/>
      <c r="AB38" s="414"/>
      <c r="AC38" s="414"/>
    </row>
    <row r="39" spans="1:29" ht="24" customHeight="1">
      <c r="A39" s="391"/>
      <c r="B39" s="412"/>
      <c r="C39" s="1967"/>
      <c r="D39" s="1967"/>
      <c r="E39" s="1967"/>
      <c r="F39" s="1967"/>
      <c r="G39" s="1967"/>
      <c r="H39" s="1967"/>
      <c r="I39" s="1967"/>
      <c r="J39" s="1967"/>
      <c r="K39" s="1967"/>
      <c r="L39" s="1967"/>
      <c r="M39" s="1967"/>
      <c r="N39" s="1967"/>
      <c r="O39" s="1967"/>
      <c r="P39" s="1967"/>
      <c r="Q39" s="1967"/>
      <c r="R39" s="1967"/>
      <c r="S39" s="1967"/>
      <c r="T39" s="1967"/>
      <c r="U39" s="1967"/>
      <c r="V39" s="1967"/>
      <c r="W39" s="1967"/>
      <c r="X39" s="1967"/>
      <c r="Y39" s="1967"/>
      <c r="Z39" s="1967"/>
      <c r="AA39" s="1967"/>
      <c r="AB39" s="1967"/>
      <c r="AC39" s="1967"/>
    </row>
    <row r="40" spans="1:29" ht="24" customHeight="1">
      <c r="A40" s="392"/>
      <c r="B40" s="415"/>
      <c r="C40" s="1981"/>
      <c r="D40" s="1981"/>
      <c r="E40" s="1981"/>
      <c r="F40" s="1981"/>
      <c r="G40" s="1981"/>
      <c r="H40" s="1981"/>
      <c r="I40" s="1981"/>
      <c r="J40" s="1981"/>
      <c r="K40" s="1981"/>
      <c r="L40" s="1981"/>
      <c r="M40" s="1981"/>
      <c r="N40" s="1981"/>
      <c r="O40" s="1981"/>
      <c r="P40" s="1981"/>
      <c r="Q40" s="1981"/>
      <c r="R40" s="1981"/>
      <c r="S40" s="1981"/>
      <c r="T40" s="1981"/>
      <c r="U40" s="1981"/>
      <c r="V40" s="1981"/>
      <c r="W40" s="1981"/>
      <c r="X40" s="1981"/>
      <c r="Y40" s="1981"/>
      <c r="Z40" s="1981"/>
      <c r="AA40" s="1981"/>
      <c r="AB40" s="1981"/>
      <c r="AC40" s="1981"/>
    </row>
    <row r="41" spans="1:29" ht="24" customHeight="1">
      <c r="A41" s="392"/>
      <c r="B41" s="392"/>
      <c r="C41" s="416"/>
      <c r="D41" s="416"/>
      <c r="E41" s="416"/>
      <c r="F41" s="416"/>
      <c r="G41" s="416"/>
      <c r="H41" s="416"/>
      <c r="I41" s="416"/>
      <c r="J41" s="416"/>
      <c r="K41" s="416"/>
      <c r="L41" s="416"/>
      <c r="M41" s="416"/>
      <c r="N41" s="416"/>
      <c r="O41" s="416"/>
      <c r="P41" s="416"/>
      <c r="Q41" s="416"/>
      <c r="R41" s="416"/>
      <c r="S41" s="416"/>
      <c r="T41" s="416"/>
      <c r="U41" s="416"/>
      <c r="V41" s="416"/>
      <c r="W41" s="416"/>
      <c r="X41" s="416"/>
      <c r="Y41" s="416"/>
      <c r="Z41" s="416"/>
      <c r="AA41" s="416"/>
      <c r="AB41" s="416"/>
      <c r="AC41" s="416"/>
    </row>
    <row r="42" spans="1:29" ht="24" customHeight="1">
      <c r="A42" s="417"/>
      <c r="C42" s="392"/>
      <c r="D42" s="392"/>
      <c r="E42" s="392"/>
      <c r="F42" s="392"/>
      <c r="G42" s="392"/>
      <c r="H42" s="392"/>
      <c r="I42" s="392"/>
      <c r="J42" s="392"/>
      <c r="K42" s="392"/>
      <c r="L42" s="392"/>
      <c r="M42" s="392"/>
      <c r="N42" s="392"/>
      <c r="O42" s="392"/>
      <c r="P42" s="392"/>
      <c r="Q42" s="392"/>
      <c r="R42" s="392"/>
      <c r="S42" s="392"/>
      <c r="T42" s="392"/>
      <c r="U42" s="392"/>
      <c r="V42" s="392"/>
      <c r="W42" s="392"/>
      <c r="X42" s="392"/>
      <c r="Y42" s="392"/>
      <c r="Z42" s="392"/>
      <c r="AA42" s="392"/>
      <c r="AB42" s="392"/>
      <c r="AC42" s="392"/>
    </row>
    <row r="43" spans="1:29" ht="24" customHeight="1">
      <c r="A43" s="392"/>
      <c r="B43" s="418"/>
      <c r="C43" s="392"/>
      <c r="D43" s="392"/>
      <c r="E43" s="392"/>
      <c r="F43" s="392"/>
      <c r="G43" s="392"/>
      <c r="H43" s="392"/>
      <c r="I43" s="392"/>
      <c r="J43" s="392"/>
      <c r="K43" s="392"/>
      <c r="L43" s="392"/>
      <c r="M43" s="392"/>
      <c r="N43" s="392"/>
      <c r="O43" s="392"/>
      <c r="P43" s="392"/>
      <c r="Q43" s="392"/>
      <c r="R43" s="392"/>
      <c r="S43" s="392"/>
      <c r="T43" s="392"/>
      <c r="U43" s="392"/>
      <c r="V43" s="392"/>
      <c r="W43" s="392"/>
      <c r="X43" s="392"/>
      <c r="Y43" s="392"/>
      <c r="Z43" s="392"/>
      <c r="AA43" s="392"/>
      <c r="AB43" s="392"/>
      <c r="AC43" s="392"/>
    </row>
    <row r="44" spans="1:29" ht="24" customHeight="1">
      <c r="A44" s="392"/>
      <c r="B44" s="415"/>
      <c r="C44" s="1981"/>
      <c r="D44" s="1981"/>
      <c r="E44" s="1981"/>
      <c r="F44" s="1981"/>
      <c r="G44" s="1981"/>
      <c r="H44" s="1981"/>
      <c r="I44" s="1981"/>
      <c r="J44" s="1981"/>
      <c r="K44" s="1981"/>
      <c r="L44" s="1981"/>
      <c r="M44" s="1981"/>
      <c r="N44" s="1981"/>
      <c r="O44" s="1981"/>
      <c r="P44" s="1981"/>
      <c r="Q44" s="1981"/>
      <c r="R44" s="1981"/>
      <c r="S44" s="1981"/>
      <c r="T44" s="1981"/>
      <c r="U44" s="1981"/>
      <c r="V44" s="1981"/>
      <c r="W44" s="1981"/>
      <c r="X44" s="1981"/>
      <c r="Y44" s="1981"/>
      <c r="Z44" s="1981"/>
      <c r="AA44" s="1981"/>
      <c r="AB44" s="1981"/>
      <c r="AC44" s="1981"/>
    </row>
    <row r="45" spans="1:29" ht="24" customHeight="1">
      <c r="A45" s="392"/>
      <c r="B45" s="415"/>
      <c r="C45" s="1981"/>
      <c r="D45" s="1981"/>
      <c r="E45" s="1981"/>
      <c r="F45" s="1981"/>
      <c r="G45" s="1981"/>
      <c r="H45" s="1981"/>
      <c r="I45" s="1981"/>
      <c r="J45" s="1981"/>
      <c r="K45" s="1981"/>
      <c r="L45" s="1981"/>
      <c r="M45" s="1981"/>
      <c r="N45" s="1981"/>
      <c r="O45" s="1981"/>
      <c r="P45" s="1981"/>
      <c r="Q45" s="1981"/>
      <c r="R45" s="1981"/>
      <c r="S45" s="1981"/>
      <c r="T45" s="1981"/>
      <c r="U45" s="1981"/>
      <c r="V45" s="1981"/>
      <c r="W45" s="1981"/>
      <c r="X45" s="1981"/>
      <c r="Y45" s="1981"/>
      <c r="Z45" s="1981"/>
      <c r="AA45" s="1981"/>
      <c r="AB45" s="1981"/>
      <c r="AC45" s="1981"/>
    </row>
    <row r="46" spans="1:29" ht="24" customHeight="1">
      <c r="A46" s="392"/>
      <c r="B46" s="418"/>
      <c r="C46" s="392"/>
      <c r="D46" s="392"/>
      <c r="E46" s="392"/>
      <c r="F46" s="392"/>
      <c r="G46" s="392"/>
      <c r="H46" s="392"/>
      <c r="I46" s="392"/>
      <c r="J46" s="392"/>
      <c r="K46" s="392"/>
      <c r="L46" s="392"/>
      <c r="M46" s="392"/>
      <c r="N46" s="392"/>
      <c r="O46" s="392"/>
      <c r="P46" s="392"/>
      <c r="Q46" s="392"/>
      <c r="R46" s="392"/>
      <c r="S46" s="392"/>
      <c r="T46" s="392"/>
      <c r="U46" s="392"/>
      <c r="V46" s="392"/>
      <c r="W46" s="392"/>
      <c r="X46" s="392"/>
      <c r="Y46" s="392"/>
      <c r="Z46" s="392"/>
      <c r="AA46" s="392"/>
      <c r="AB46" s="392"/>
      <c r="AC46" s="392"/>
    </row>
    <row r="47" spans="1:29" ht="24" customHeight="1">
      <c r="A47" s="392"/>
      <c r="B47" s="415"/>
      <c r="C47" s="1981"/>
      <c r="D47" s="1981"/>
      <c r="E47" s="1981"/>
      <c r="F47" s="1981"/>
      <c r="G47" s="1981"/>
      <c r="H47" s="1981"/>
      <c r="I47" s="1981"/>
      <c r="J47" s="1981"/>
      <c r="K47" s="1981"/>
      <c r="L47" s="1981"/>
      <c r="M47" s="1981"/>
      <c r="N47" s="1981"/>
      <c r="O47" s="1981"/>
      <c r="P47" s="1981"/>
      <c r="Q47" s="1981"/>
      <c r="R47" s="1981"/>
      <c r="S47" s="1981"/>
      <c r="T47" s="1981"/>
      <c r="U47" s="1981"/>
      <c r="V47" s="1981"/>
      <c r="W47" s="1981"/>
      <c r="X47" s="1981"/>
      <c r="Y47" s="1981"/>
      <c r="Z47" s="1981"/>
      <c r="AA47" s="1981"/>
      <c r="AB47" s="1981"/>
      <c r="AC47" s="1981"/>
    </row>
    <row r="48" spans="1:29" ht="24" customHeight="1">
      <c r="A48" s="392"/>
      <c r="B48" s="415"/>
      <c r="C48" s="1981"/>
      <c r="D48" s="1981"/>
      <c r="E48" s="1981"/>
      <c r="F48" s="1981"/>
      <c r="G48" s="1981"/>
      <c r="H48" s="1981"/>
      <c r="I48" s="1981"/>
      <c r="J48" s="1981"/>
      <c r="K48" s="1981"/>
      <c r="L48" s="1981"/>
      <c r="M48" s="1981"/>
      <c r="N48" s="1981"/>
      <c r="O48" s="1981"/>
      <c r="P48" s="1981"/>
      <c r="Q48" s="1981"/>
      <c r="R48" s="1981"/>
      <c r="S48" s="1981"/>
      <c r="T48" s="1981"/>
      <c r="U48" s="1981"/>
      <c r="V48" s="1981"/>
      <c r="W48" s="1981"/>
      <c r="X48" s="1981"/>
      <c r="Y48" s="1981"/>
      <c r="Z48" s="1981"/>
      <c r="AA48" s="1981"/>
      <c r="AB48" s="1981"/>
      <c r="AC48" s="1981"/>
    </row>
    <row r="49" spans="1:29" ht="24" customHeight="1">
      <c r="A49" s="392"/>
      <c r="B49" s="392"/>
      <c r="C49" s="416"/>
      <c r="D49" s="416"/>
      <c r="E49" s="416"/>
      <c r="F49" s="416"/>
      <c r="G49" s="416"/>
      <c r="H49" s="416"/>
      <c r="I49" s="416"/>
      <c r="J49" s="416"/>
      <c r="K49" s="416"/>
      <c r="L49" s="416"/>
      <c r="M49" s="416"/>
      <c r="N49" s="416"/>
      <c r="O49" s="416"/>
      <c r="P49" s="416"/>
      <c r="Q49" s="416"/>
      <c r="R49" s="416"/>
      <c r="S49" s="416"/>
      <c r="T49" s="416"/>
      <c r="U49" s="416"/>
      <c r="V49" s="416"/>
      <c r="W49" s="416"/>
      <c r="X49" s="416"/>
      <c r="Y49" s="416"/>
      <c r="Z49" s="416"/>
      <c r="AA49" s="416"/>
      <c r="AB49" s="416"/>
      <c r="AC49" s="416"/>
    </row>
    <row r="50" spans="1:29" ht="24" customHeight="1">
      <c r="A50" s="392"/>
      <c r="C50" s="392"/>
      <c r="D50" s="392"/>
      <c r="E50" s="392"/>
      <c r="F50" s="392"/>
      <c r="G50" s="392"/>
      <c r="H50" s="392"/>
      <c r="I50" s="392"/>
      <c r="J50" s="392"/>
      <c r="K50" s="392"/>
      <c r="L50" s="392"/>
      <c r="M50" s="392"/>
      <c r="N50" s="392"/>
      <c r="O50" s="392"/>
      <c r="P50" s="392"/>
      <c r="Q50" s="392"/>
      <c r="R50" s="392"/>
      <c r="S50" s="392"/>
      <c r="T50" s="392"/>
      <c r="U50" s="392"/>
      <c r="V50" s="392"/>
      <c r="W50" s="392"/>
      <c r="X50" s="392"/>
      <c r="Y50" s="392"/>
      <c r="Z50" s="392"/>
      <c r="AA50" s="392"/>
      <c r="AB50" s="392"/>
      <c r="AC50" s="392"/>
    </row>
    <row r="51" spans="1:29" ht="24" customHeight="1">
      <c r="A51" s="392"/>
      <c r="B51" s="418"/>
      <c r="C51" s="392"/>
      <c r="D51" s="392"/>
      <c r="E51" s="392"/>
      <c r="F51" s="392"/>
      <c r="G51" s="392"/>
      <c r="H51" s="392"/>
      <c r="I51" s="392"/>
      <c r="J51" s="392"/>
      <c r="K51" s="392"/>
      <c r="L51" s="392"/>
      <c r="M51" s="392"/>
      <c r="N51" s="392"/>
      <c r="O51" s="392"/>
      <c r="P51" s="392"/>
      <c r="Q51" s="392"/>
      <c r="R51" s="392"/>
      <c r="S51" s="392"/>
      <c r="T51" s="392"/>
      <c r="U51" s="392"/>
      <c r="V51" s="392"/>
      <c r="W51" s="392"/>
      <c r="X51" s="392"/>
      <c r="Y51" s="392"/>
      <c r="Z51" s="392"/>
      <c r="AA51" s="392"/>
      <c r="AB51" s="392"/>
      <c r="AC51" s="392"/>
    </row>
    <row r="52" spans="1:29" ht="24" customHeight="1">
      <c r="A52" s="392"/>
      <c r="B52" s="415"/>
      <c r="C52" s="1981"/>
      <c r="D52" s="1981"/>
      <c r="E52" s="1981"/>
      <c r="F52" s="1981"/>
      <c r="G52" s="1981"/>
      <c r="H52" s="1981"/>
      <c r="I52" s="1981"/>
      <c r="J52" s="1981"/>
      <c r="K52" s="1981"/>
      <c r="L52" s="1981"/>
      <c r="M52" s="1981"/>
      <c r="N52" s="1981"/>
      <c r="O52" s="1981"/>
      <c r="P52" s="1981"/>
      <c r="Q52" s="1981"/>
      <c r="R52" s="1981"/>
      <c r="S52" s="1981"/>
      <c r="T52" s="1981"/>
      <c r="U52" s="1981"/>
      <c r="V52" s="1981"/>
      <c r="W52" s="1981"/>
      <c r="X52" s="1981"/>
      <c r="Y52" s="1981"/>
      <c r="Z52" s="1981"/>
      <c r="AA52" s="1981"/>
      <c r="AB52" s="1981"/>
      <c r="AC52" s="1981"/>
    </row>
    <row r="53" spans="1:29" ht="24" customHeight="1">
      <c r="A53" s="392"/>
      <c r="B53" s="415"/>
      <c r="C53" s="1981"/>
      <c r="D53" s="1981"/>
      <c r="E53" s="1981"/>
      <c r="F53" s="1981"/>
      <c r="G53" s="1981"/>
      <c r="H53" s="1981"/>
      <c r="I53" s="1981"/>
      <c r="J53" s="1981"/>
      <c r="K53" s="1981"/>
      <c r="L53" s="1981"/>
      <c r="M53" s="1981"/>
      <c r="N53" s="1981"/>
      <c r="O53" s="1981"/>
      <c r="P53" s="1981"/>
      <c r="Q53" s="1981"/>
      <c r="R53" s="1981"/>
      <c r="S53" s="1981"/>
      <c r="T53" s="1981"/>
      <c r="U53" s="1981"/>
      <c r="V53" s="1981"/>
      <c r="W53" s="1981"/>
      <c r="X53" s="1981"/>
      <c r="Y53" s="1981"/>
      <c r="Z53" s="1981"/>
      <c r="AA53" s="1981"/>
      <c r="AB53" s="1981"/>
      <c r="AC53" s="1981"/>
    </row>
    <row r="54" spans="1:29" ht="24" customHeight="1">
      <c r="A54" s="392"/>
      <c r="B54" s="415"/>
      <c r="C54" s="1981"/>
      <c r="D54" s="1981"/>
      <c r="E54" s="1981"/>
      <c r="F54" s="1981"/>
      <c r="G54" s="1981"/>
      <c r="H54" s="1981"/>
      <c r="I54" s="1981"/>
      <c r="J54" s="1981"/>
      <c r="K54" s="1981"/>
      <c r="L54" s="1981"/>
      <c r="M54" s="1981"/>
      <c r="N54" s="1981"/>
      <c r="O54" s="1981"/>
      <c r="P54" s="1981"/>
      <c r="Q54" s="1981"/>
      <c r="R54" s="1981"/>
      <c r="S54" s="1981"/>
      <c r="T54" s="1981"/>
      <c r="U54" s="1981"/>
      <c r="V54" s="1981"/>
      <c r="W54" s="1981"/>
      <c r="X54" s="1981"/>
      <c r="Y54" s="1981"/>
      <c r="Z54" s="1981"/>
      <c r="AA54" s="1981"/>
      <c r="AB54" s="1981"/>
      <c r="AC54" s="1981"/>
    </row>
    <row r="55" spans="1:29" ht="24" customHeight="1">
      <c r="A55" s="392"/>
      <c r="B55" s="415"/>
      <c r="C55" s="416"/>
      <c r="D55" s="416"/>
      <c r="E55" s="416"/>
      <c r="F55" s="416"/>
      <c r="G55" s="416"/>
      <c r="H55" s="416"/>
      <c r="I55" s="416"/>
      <c r="J55" s="416"/>
      <c r="K55" s="416"/>
      <c r="L55" s="416"/>
      <c r="M55" s="416"/>
      <c r="N55" s="416"/>
      <c r="O55" s="416"/>
      <c r="P55" s="416"/>
      <c r="Q55" s="416"/>
      <c r="R55" s="416"/>
      <c r="S55" s="416"/>
      <c r="T55" s="416"/>
      <c r="U55" s="416"/>
      <c r="V55" s="416"/>
      <c r="W55" s="416"/>
      <c r="X55" s="416"/>
      <c r="Y55" s="416"/>
      <c r="Z55" s="416"/>
      <c r="AA55" s="416"/>
      <c r="AB55" s="416"/>
      <c r="AC55" s="416"/>
    </row>
    <row r="56" spans="1:29" ht="24" customHeight="1">
      <c r="A56" s="392"/>
      <c r="B56" s="415"/>
      <c r="C56" s="416"/>
      <c r="D56" s="416"/>
      <c r="E56" s="416"/>
      <c r="F56" s="416"/>
      <c r="G56" s="416"/>
      <c r="H56" s="416"/>
      <c r="I56" s="416"/>
      <c r="J56" s="416"/>
      <c r="K56" s="416"/>
      <c r="L56" s="416"/>
      <c r="M56" s="416"/>
      <c r="N56" s="416"/>
      <c r="O56" s="416"/>
      <c r="P56" s="416"/>
      <c r="Q56" s="416"/>
      <c r="R56" s="416"/>
      <c r="S56" s="416"/>
      <c r="T56" s="416"/>
      <c r="U56" s="416"/>
      <c r="V56" s="416"/>
      <c r="W56" s="416"/>
      <c r="X56" s="416"/>
      <c r="Y56" s="416"/>
      <c r="Z56" s="416"/>
      <c r="AA56" s="416"/>
      <c r="AB56" s="416"/>
      <c r="AC56" s="416"/>
    </row>
    <row r="57" spans="1:29" ht="17.25" customHeight="1">
      <c r="C57" s="392"/>
      <c r="D57" s="392"/>
      <c r="E57" s="392"/>
      <c r="F57" s="392"/>
      <c r="G57" s="392"/>
      <c r="H57" s="392"/>
      <c r="I57" s="392"/>
      <c r="J57" s="392"/>
      <c r="K57" s="392"/>
      <c r="L57" s="392"/>
      <c r="M57" s="392"/>
      <c r="N57" s="392"/>
      <c r="O57" s="392"/>
      <c r="P57" s="392"/>
      <c r="Q57" s="392"/>
      <c r="R57" s="392"/>
      <c r="S57" s="392"/>
      <c r="T57" s="392"/>
      <c r="U57" s="392"/>
      <c r="V57" s="392"/>
      <c r="W57" s="392"/>
      <c r="X57" s="392"/>
      <c r="Y57" s="392"/>
      <c r="Z57" s="392"/>
      <c r="AA57" s="392"/>
      <c r="AB57" s="392"/>
      <c r="AC57" s="392"/>
    </row>
    <row r="58" spans="1:29" ht="17.25" customHeight="1">
      <c r="C58" s="392"/>
      <c r="D58" s="392"/>
      <c r="E58" s="392"/>
      <c r="F58" s="392"/>
      <c r="G58" s="392"/>
      <c r="H58" s="392"/>
      <c r="I58" s="392"/>
      <c r="J58" s="392"/>
      <c r="K58" s="392"/>
      <c r="L58" s="392"/>
      <c r="M58" s="392"/>
      <c r="N58" s="392"/>
      <c r="O58" s="392"/>
      <c r="P58" s="392"/>
      <c r="Q58" s="392"/>
      <c r="R58" s="392"/>
      <c r="S58" s="392"/>
      <c r="T58" s="392"/>
      <c r="U58" s="392"/>
      <c r="V58" s="392"/>
      <c r="W58" s="392"/>
      <c r="X58" s="392"/>
      <c r="Y58" s="392"/>
      <c r="Z58" s="392"/>
      <c r="AA58" s="392"/>
      <c r="AB58" s="392"/>
      <c r="AC58" s="392"/>
    </row>
    <row r="59" spans="1:29" ht="17.25" customHeight="1">
      <c r="C59" s="392"/>
      <c r="D59" s="392"/>
      <c r="E59" s="392"/>
      <c r="F59" s="392"/>
      <c r="G59" s="392"/>
      <c r="H59" s="392"/>
      <c r="I59" s="392"/>
      <c r="J59" s="392"/>
      <c r="K59" s="392"/>
      <c r="L59" s="392"/>
      <c r="M59" s="392"/>
      <c r="N59" s="392"/>
      <c r="O59" s="392"/>
      <c r="P59" s="392"/>
      <c r="Q59" s="392"/>
      <c r="R59" s="392"/>
      <c r="S59" s="392"/>
      <c r="T59" s="392"/>
      <c r="U59" s="392"/>
      <c r="V59" s="392"/>
      <c r="W59" s="392"/>
      <c r="X59" s="392"/>
      <c r="Y59" s="392"/>
      <c r="Z59" s="392"/>
      <c r="AA59" s="392"/>
      <c r="AB59" s="392"/>
      <c r="AC59" s="392"/>
    </row>
    <row r="60" spans="1:29" ht="17.25" customHeight="1">
      <c r="C60" s="392"/>
      <c r="D60" s="392"/>
      <c r="E60" s="392"/>
      <c r="F60" s="392"/>
      <c r="G60" s="392"/>
      <c r="H60" s="392"/>
      <c r="I60" s="392"/>
      <c r="J60" s="392"/>
      <c r="K60" s="392"/>
      <c r="L60" s="392"/>
      <c r="M60" s="392"/>
      <c r="N60" s="392"/>
      <c r="O60" s="392"/>
      <c r="P60" s="392"/>
      <c r="Q60" s="392"/>
      <c r="R60" s="392"/>
      <c r="S60" s="392"/>
      <c r="T60" s="392"/>
      <c r="U60" s="392"/>
      <c r="V60" s="392"/>
      <c r="W60" s="392"/>
      <c r="X60" s="392"/>
      <c r="Y60" s="392"/>
      <c r="Z60" s="392"/>
      <c r="AA60" s="392"/>
      <c r="AB60" s="392"/>
      <c r="AC60" s="392"/>
    </row>
    <row r="61" spans="1:29" ht="17.25" customHeight="1">
      <c r="C61" s="392"/>
      <c r="D61" s="392"/>
      <c r="E61" s="392"/>
      <c r="F61" s="392"/>
      <c r="G61" s="392"/>
      <c r="H61" s="392"/>
      <c r="I61" s="392"/>
      <c r="J61" s="392"/>
      <c r="K61" s="392"/>
      <c r="L61" s="392"/>
      <c r="M61" s="392"/>
      <c r="N61" s="392"/>
      <c r="O61" s="392"/>
      <c r="P61" s="392"/>
      <c r="Q61" s="392"/>
      <c r="R61" s="392"/>
      <c r="S61" s="392"/>
      <c r="T61" s="392"/>
      <c r="U61" s="392"/>
      <c r="V61" s="392"/>
      <c r="W61" s="392"/>
      <c r="X61" s="392"/>
      <c r="Y61" s="392"/>
      <c r="Z61" s="392"/>
      <c r="AA61" s="392"/>
      <c r="AB61" s="392"/>
      <c r="AC61" s="392"/>
    </row>
  </sheetData>
  <mergeCells count="40">
    <mergeCell ref="C54:AC54"/>
    <mergeCell ref="C34:AC34"/>
    <mergeCell ref="C36:AC36"/>
    <mergeCell ref="C37:AC37"/>
    <mergeCell ref="C39:AC39"/>
    <mergeCell ref="C40:AC40"/>
    <mergeCell ref="C44:AC44"/>
    <mergeCell ref="C45:AC45"/>
    <mergeCell ref="C47:AC47"/>
    <mergeCell ref="C48:AC48"/>
    <mergeCell ref="C52:AC52"/>
    <mergeCell ref="C53:AC53"/>
    <mergeCell ref="C33:AC33"/>
    <mergeCell ref="B14:B21"/>
    <mergeCell ref="D14:P14"/>
    <mergeCell ref="Q14:AB14"/>
    <mergeCell ref="D15:P15"/>
    <mergeCell ref="Q15:AB15"/>
    <mergeCell ref="D16:P16"/>
    <mergeCell ref="D17:P17"/>
    <mergeCell ref="D18:P18"/>
    <mergeCell ref="D19:P19"/>
    <mergeCell ref="D20:P20"/>
    <mergeCell ref="D21:P21"/>
    <mergeCell ref="B22:AB22"/>
    <mergeCell ref="B23:AB28"/>
    <mergeCell ref="C30:AC30"/>
    <mergeCell ref="C31:AC31"/>
    <mergeCell ref="B10:F12"/>
    <mergeCell ref="G10:T11"/>
    <mergeCell ref="U10:AB11"/>
    <mergeCell ref="G12:T12"/>
    <mergeCell ref="B13:F13"/>
    <mergeCell ref="G13:AB13"/>
    <mergeCell ref="T2:AB2"/>
    <mergeCell ref="A4:AC4"/>
    <mergeCell ref="B8:F8"/>
    <mergeCell ref="B9:F9"/>
    <mergeCell ref="G9:AB9"/>
    <mergeCell ref="K8:L8"/>
  </mergeCells>
  <phoneticPr fontId="22"/>
  <dataValidations count="5">
    <dataValidation type="list" allowBlank="1" showInputMessage="1" showErrorMessage="1" sqref="C14:C21">
      <formula1>"○"</formula1>
    </dataValidation>
    <dataValidation type="list" allowBlank="1" showInputMessage="1" showErrorMessage="1" sqref="B52:B54 B47:B48 B44:B45 B39:B40 B36:B37 B33:B34 B30:B31">
      <formula1>"✓"</formula1>
    </dataValidation>
    <dataValidation type="list" allowBlank="1" showInputMessage="1" showErrorMessage="1" sqref="K8:L8">
      <formula1>"1,①"</formula1>
    </dataValidation>
    <dataValidation type="list" allowBlank="1" showInputMessage="1" showErrorMessage="1" sqref="P8">
      <formula1>"2,②"</formula1>
    </dataValidation>
    <dataValidation type="list" allowBlank="1" showInputMessage="1" showErrorMessage="1" sqref="U8">
      <formula1>"3,③"</formula1>
    </dataValidation>
  </dataValidations>
  <hyperlinks>
    <hyperlink ref="AD2" location="目次!A1" display="目次に戻る"/>
  </hyperlinks>
  <printOptions horizontalCentered="1" verticalCentered="1"/>
  <pageMargins left="0.19685039370078741" right="0.19685039370078741" top="0.19685039370078741" bottom="0.19685039370078741" header="0.19685039370078741" footer="0.19685039370078741"/>
  <pageSetup paperSize="9" scale="81"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B9BD5"/>
    <pageSetUpPr fitToPage="1"/>
  </sheetPr>
  <dimension ref="A1:AE53"/>
  <sheetViews>
    <sheetView view="pageBreakPreview" zoomScaleNormal="100" zoomScaleSheetLayoutView="100" workbookViewId="0">
      <selection activeCell="AC2" sqref="AC2:AE2"/>
    </sheetView>
  </sheetViews>
  <sheetFormatPr defaultColWidth="4" defaultRowHeight="13.5"/>
  <cols>
    <col min="1" max="1" width="2.125" style="421" customWidth="1"/>
    <col min="2" max="2" width="2.375" style="421" customWidth="1"/>
    <col min="3" max="21" width="4" style="421" customWidth="1"/>
    <col min="22" max="22" width="2.625" style="421" customWidth="1"/>
    <col min="23" max="23" width="5.5" style="421" customWidth="1"/>
    <col min="24" max="27" width="4" style="421" customWidth="1"/>
    <col min="28" max="28" width="2.125" style="421" customWidth="1"/>
    <col min="29" max="257" width="4" style="421"/>
    <col min="258" max="258" width="1.75" style="421" customWidth="1"/>
    <col min="259" max="259" width="2.125" style="421" customWidth="1"/>
    <col min="260" max="260" width="2.375" style="421" customWidth="1"/>
    <col min="261" max="279" width="4" style="421" customWidth="1"/>
    <col min="280" max="283" width="2.375" style="421" customWidth="1"/>
    <col min="284" max="284" width="2.125" style="421" customWidth="1"/>
    <col min="285" max="513" width="4" style="421"/>
    <col min="514" max="514" width="1.75" style="421" customWidth="1"/>
    <col min="515" max="515" width="2.125" style="421" customWidth="1"/>
    <col min="516" max="516" width="2.375" style="421" customWidth="1"/>
    <col min="517" max="535" width="4" style="421" customWidth="1"/>
    <col min="536" max="539" width="2.375" style="421" customWidth="1"/>
    <col min="540" max="540" width="2.125" style="421" customWidth="1"/>
    <col min="541" max="769" width="4" style="421"/>
    <col min="770" max="770" width="1.75" style="421" customWidth="1"/>
    <col min="771" max="771" width="2.125" style="421" customWidth="1"/>
    <col min="772" max="772" width="2.375" style="421" customWidth="1"/>
    <col min="773" max="791" width="4" style="421" customWidth="1"/>
    <col min="792" max="795" width="2.375" style="421" customWidth="1"/>
    <col min="796" max="796" width="2.125" style="421" customWidth="1"/>
    <col min="797" max="1025" width="4" style="421"/>
    <col min="1026" max="1026" width="1.75" style="421" customWidth="1"/>
    <col min="1027" max="1027" width="2.125" style="421" customWidth="1"/>
    <col min="1028" max="1028" width="2.375" style="421" customWidth="1"/>
    <col min="1029" max="1047" width="4" style="421" customWidth="1"/>
    <col min="1048" max="1051" width="2.375" style="421" customWidth="1"/>
    <col min="1052" max="1052" width="2.125" style="421" customWidth="1"/>
    <col min="1053" max="1281" width="4" style="421"/>
    <col min="1282" max="1282" width="1.75" style="421" customWidth="1"/>
    <col min="1283" max="1283" width="2.125" style="421" customWidth="1"/>
    <col min="1284" max="1284" width="2.375" style="421" customWidth="1"/>
    <col min="1285" max="1303" width="4" style="421" customWidth="1"/>
    <col min="1304" max="1307" width="2.375" style="421" customWidth="1"/>
    <col min="1308" max="1308" width="2.125" style="421" customWidth="1"/>
    <col min="1309" max="1537" width="4" style="421"/>
    <col min="1538" max="1538" width="1.75" style="421" customWidth="1"/>
    <col min="1539" max="1539" width="2.125" style="421" customWidth="1"/>
    <col min="1540" max="1540" width="2.375" style="421" customWidth="1"/>
    <col min="1541" max="1559" width="4" style="421" customWidth="1"/>
    <col min="1560" max="1563" width="2.375" style="421" customWidth="1"/>
    <col min="1564" max="1564" width="2.125" style="421" customWidth="1"/>
    <col min="1565" max="1793" width="4" style="421"/>
    <col min="1794" max="1794" width="1.75" style="421" customWidth="1"/>
    <col min="1795" max="1795" width="2.125" style="421" customWidth="1"/>
    <col min="1796" max="1796" width="2.375" style="421" customWidth="1"/>
    <col min="1797" max="1815" width="4" style="421" customWidth="1"/>
    <col min="1816" max="1819" width="2.375" style="421" customWidth="1"/>
    <col min="1820" max="1820" width="2.125" style="421" customWidth="1"/>
    <col min="1821" max="2049" width="4" style="421"/>
    <col min="2050" max="2050" width="1.75" style="421" customWidth="1"/>
    <col min="2051" max="2051" width="2.125" style="421" customWidth="1"/>
    <col min="2052" max="2052" width="2.375" style="421" customWidth="1"/>
    <col min="2053" max="2071" width="4" style="421" customWidth="1"/>
    <col min="2072" max="2075" width="2.375" style="421" customWidth="1"/>
    <col min="2076" max="2076" width="2.125" style="421" customWidth="1"/>
    <col min="2077" max="2305" width="4" style="421"/>
    <col min="2306" max="2306" width="1.75" style="421" customWidth="1"/>
    <col min="2307" max="2307" width="2.125" style="421" customWidth="1"/>
    <col min="2308" max="2308" width="2.375" style="421" customWidth="1"/>
    <col min="2309" max="2327" width="4" style="421" customWidth="1"/>
    <col min="2328" max="2331" width="2.375" style="421" customWidth="1"/>
    <col min="2332" max="2332" width="2.125" style="421" customWidth="1"/>
    <col min="2333" max="2561" width="4" style="421"/>
    <col min="2562" max="2562" width="1.75" style="421" customWidth="1"/>
    <col min="2563" max="2563" width="2.125" style="421" customWidth="1"/>
    <col min="2564" max="2564" width="2.375" style="421" customWidth="1"/>
    <col min="2565" max="2583" width="4" style="421" customWidth="1"/>
    <col min="2584" max="2587" width="2.375" style="421" customWidth="1"/>
    <col min="2588" max="2588" width="2.125" style="421" customWidth="1"/>
    <col min="2589" max="2817" width="4" style="421"/>
    <col min="2818" max="2818" width="1.75" style="421" customWidth="1"/>
    <col min="2819" max="2819" width="2.125" style="421" customWidth="1"/>
    <col min="2820" max="2820" width="2.375" style="421" customWidth="1"/>
    <col min="2821" max="2839" width="4" style="421" customWidth="1"/>
    <col min="2840" max="2843" width="2.375" style="421" customWidth="1"/>
    <col min="2844" max="2844" width="2.125" style="421" customWidth="1"/>
    <col min="2845" max="3073" width="4" style="421"/>
    <col min="3074" max="3074" width="1.75" style="421" customWidth="1"/>
    <col min="3075" max="3075" width="2.125" style="421" customWidth="1"/>
    <col min="3076" max="3076" width="2.375" style="421" customWidth="1"/>
    <col min="3077" max="3095" width="4" style="421" customWidth="1"/>
    <col min="3096" max="3099" width="2.375" style="421" customWidth="1"/>
    <col min="3100" max="3100" width="2.125" style="421" customWidth="1"/>
    <col min="3101" max="3329" width="4" style="421"/>
    <col min="3330" max="3330" width="1.75" style="421" customWidth="1"/>
    <col min="3331" max="3331" width="2.125" style="421" customWidth="1"/>
    <col min="3332" max="3332" width="2.375" style="421" customWidth="1"/>
    <col min="3333" max="3351" width="4" style="421" customWidth="1"/>
    <col min="3352" max="3355" width="2.375" style="421" customWidth="1"/>
    <col min="3356" max="3356" width="2.125" style="421" customWidth="1"/>
    <col min="3357" max="3585" width="4" style="421"/>
    <col min="3586" max="3586" width="1.75" style="421" customWidth="1"/>
    <col min="3587" max="3587" width="2.125" style="421" customWidth="1"/>
    <col min="3588" max="3588" width="2.375" style="421" customWidth="1"/>
    <col min="3589" max="3607" width="4" style="421" customWidth="1"/>
    <col min="3608" max="3611" width="2.375" style="421" customWidth="1"/>
    <col min="3612" max="3612" width="2.125" style="421" customWidth="1"/>
    <col min="3613" max="3841" width="4" style="421"/>
    <col min="3842" max="3842" width="1.75" style="421" customWidth="1"/>
    <col min="3843" max="3843" width="2.125" style="421" customWidth="1"/>
    <col min="3844" max="3844" width="2.375" style="421" customWidth="1"/>
    <col min="3845" max="3863" width="4" style="421" customWidth="1"/>
    <col min="3864" max="3867" width="2.375" style="421" customWidth="1"/>
    <col min="3868" max="3868" width="2.125" style="421" customWidth="1"/>
    <col min="3869" max="4097" width="4" style="421"/>
    <col min="4098" max="4098" width="1.75" style="421" customWidth="1"/>
    <col min="4099" max="4099" width="2.125" style="421" customWidth="1"/>
    <col min="4100" max="4100" width="2.375" style="421" customWidth="1"/>
    <col min="4101" max="4119" width="4" style="421" customWidth="1"/>
    <col min="4120" max="4123" width="2.375" style="421" customWidth="1"/>
    <col min="4124" max="4124" width="2.125" style="421" customWidth="1"/>
    <col min="4125" max="4353" width="4" style="421"/>
    <col min="4354" max="4354" width="1.75" style="421" customWidth="1"/>
    <col min="4355" max="4355" width="2.125" style="421" customWidth="1"/>
    <col min="4356" max="4356" width="2.375" style="421" customWidth="1"/>
    <col min="4357" max="4375" width="4" style="421" customWidth="1"/>
    <col min="4376" max="4379" width="2.375" style="421" customWidth="1"/>
    <col min="4380" max="4380" width="2.125" style="421" customWidth="1"/>
    <col min="4381" max="4609" width="4" style="421"/>
    <col min="4610" max="4610" width="1.75" style="421" customWidth="1"/>
    <col min="4611" max="4611" width="2.125" style="421" customWidth="1"/>
    <col min="4612" max="4612" width="2.375" style="421" customWidth="1"/>
    <col min="4613" max="4631" width="4" style="421" customWidth="1"/>
    <col min="4632" max="4635" width="2.375" style="421" customWidth="1"/>
    <col min="4636" max="4636" width="2.125" style="421" customWidth="1"/>
    <col min="4637" max="4865" width="4" style="421"/>
    <col min="4866" max="4866" width="1.75" style="421" customWidth="1"/>
    <col min="4867" max="4867" width="2.125" style="421" customWidth="1"/>
    <col min="4868" max="4868" width="2.375" style="421" customWidth="1"/>
    <col min="4869" max="4887" width="4" style="421" customWidth="1"/>
    <col min="4888" max="4891" width="2.375" style="421" customWidth="1"/>
    <col min="4892" max="4892" width="2.125" style="421" customWidth="1"/>
    <col min="4893" max="5121" width="4" style="421"/>
    <col min="5122" max="5122" width="1.75" style="421" customWidth="1"/>
    <col min="5123" max="5123" width="2.125" style="421" customWidth="1"/>
    <col min="5124" max="5124" width="2.375" style="421" customWidth="1"/>
    <col min="5125" max="5143" width="4" style="421" customWidth="1"/>
    <col min="5144" max="5147" width="2.375" style="421" customWidth="1"/>
    <col min="5148" max="5148" width="2.125" style="421" customWidth="1"/>
    <col min="5149" max="5377" width="4" style="421"/>
    <col min="5378" max="5378" width="1.75" style="421" customWidth="1"/>
    <col min="5379" max="5379" width="2.125" style="421" customWidth="1"/>
    <col min="5380" max="5380" width="2.375" style="421" customWidth="1"/>
    <col min="5381" max="5399" width="4" style="421" customWidth="1"/>
    <col min="5400" max="5403" width="2.375" style="421" customWidth="1"/>
    <col min="5404" max="5404" width="2.125" style="421" customWidth="1"/>
    <col min="5405" max="5633" width="4" style="421"/>
    <col min="5634" max="5634" width="1.75" style="421" customWidth="1"/>
    <col min="5635" max="5635" width="2.125" style="421" customWidth="1"/>
    <col min="5636" max="5636" width="2.375" style="421" customWidth="1"/>
    <col min="5637" max="5655" width="4" style="421" customWidth="1"/>
    <col min="5656" max="5659" width="2.375" style="421" customWidth="1"/>
    <col min="5660" max="5660" width="2.125" style="421" customWidth="1"/>
    <col min="5661" max="5889" width="4" style="421"/>
    <col min="5890" max="5890" width="1.75" style="421" customWidth="1"/>
    <col min="5891" max="5891" width="2.125" style="421" customWidth="1"/>
    <col min="5892" max="5892" width="2.375" style="421" customWidth="1"/>
    <col min="5893" max="5911" width="4" style="421" customWidth="1"/>
    <col min="5912" max="5915" width="2.375" style="421" customWidth="1"/>
    <col min="5916" max="5916" width="2.125" style="421" customWidth="1"/>
    <col min="5917" max="6145" width="4" style="421"/>
    <col min="6146" max="6146" width="1.75" style="421" customWidth="1"/>
    <col min="6147" max="6147" width="2.125" style="421" customWidth="1"/>
    <col min="6148" max="6148" width="2.375" style="421" customWidth="1"/>
    <col min="6149" max="6167" width="4" style="421" customWidth="1"/>
    <col min="6168" max="6171" width="2.375" style="421" customWidth="1"/>
    <col min="6172" max="6172" width="2.125" style="421" customWidth="1"/>
    <col min="6173" max="6401" width="4" style="421"/>
    <col min="6402" max="6402" width="1.75" style="421" customWidth="1"/>
    <col min="6403" max="6403" width="2.125" style="421" customWidth="1"/>
    <col min="6404" max="6404" width="2.375" style="421" customWidth="1"/>
    <col min="6405" max="6423" width="4" style="421" customWidth="1"/>
    <col min="6424" max="6427" width="2.375" style="421" customWidth="1"/>
    <col min="6428" max="6428" width="2.125" style="421" customWidth="1"/>
    <col min="6429" max="6657" width="4" style="421"/>
    <col min="6658" max="6658" width="1.75" style="421" customWidth="1"/>
    <col min="6659" max="6659" width="2.125" style="421" customWidth="1"/>
    <col min="6660" max="6660" width="2.375" style="421" customWidth="1"/>
    <col min="6661" max="6679" width="4" style="421" customWidth="1"/>
    <col min="6680" max="6683" width="2.375" style="421" customWidth="1"/>
    <col min="6684" max="6684" width="2.125" style="421" customWidth="1"/>
    <col min="6685" max="6913" width="4" style="421"/>
    <col min="6914" max="6914" width="1.75" style="421" customWidth="1"/>
    <col min="6915" max="6915" width="2.125" style="421" customWidth="1"/>
    <col min="6916" max="6916" width="2.375" style="421" customWidth="1"/>
    <col min="6917" max="6935" width="4" style="421" customWidth="1"/>
    <col min="6936" max="6939" width="2.375" style="421" customWidth="1"/>
    <col min="6940" max="6940" width="2.125" style="421" customWidth="1"/>
    <col min="6941" max="7169" width="4" style="421"/>
    <col min="7170" max="7170" width="1.75" style="421" customWidth="1"/>
    <col min="7171" max="7171" width="2.125" style="421" customWidth="1"/>
    <col min="7172" max="7172" width="2.375" style="421" customWidth="1"/>
    <col min="7173" max="7191" width="4" style="421" customWidth="1"/>
    <col min="7192" max="7195" width="2.375" style="421" customWidth="1"/>
    <col min="7196" max="7196" width="2.125" style="421" customWidth="1"/>
    <col min="7197" max="7425" width="4" style="421"/>
    <col min="7426" max="7426" width="1.75" style="421" customWidth="1"/>
    <col min="7427" max="7427" width="2.125" style="421" customWidth="1"/>
    <col min="7428" max="7428" width="2.375" style="421" customWidth="1"/>
    <col min="7429" max="7447" width="4" style="421" customWidth="1"/>
    <col min="7448" max="7451" width="2.375" style="421" customWidth="1"/>
    <col min="7452" max="7452" width="2.125" style="421" customWidth="1"/>
    <col min="7453" max="7681" width="4" style="421"/>
    <col min="7682" max="7682" width="1.75" style="421" customWidth="1"/>
    <col min="7683" max="7683" width="2.125" style="421" customWidth="1"/>
    <col min="7684" max="7684" width="2.375" style="421" customWidth="1"/>
    <col min="7685" max="7703" width="4" style="421" customWidth="1"/>
    <col min="7704" max="7707" width="2.375" style="421" customWidth="1"/>
    <col min="7708" max="7708" width="2.125" style="421" customWidth="1"/>
    <col min="7709" max="7937" width="4" style="421"/>
    <col min="7938" max="7938" width="1.75" style="421" customWidth="1"/>
    <col min="7939" max="7939" width="2.125" style="421" customWidth="1"/>
    <col min="7940" max="7940" width="2.375" style="421" customWidth="1"/>
    <col min="7941" max="7959" width="4" style="421" customWidth="1"/>
    <col min="7960" max="7963" width="2.375" style="421" customWidth="1"/>
    <col min="7964" max="7964" width="2.125" style="421" customWidth="1"/>
    <col min="7965" max="8193" width="4" style="421"/>
    <col min="8194" max="8194" width="1.75" style="421" customWidth="1"/>
    <col min="8195" max="8195" width="2.125" style="421" customWidth="1"/>
    <col min="8196" max="8196" width="2.375" style="421" customWidth="1"/>
    <col min="8197" max="8215" width="4" style="421" customWidth="1"/>
    <col min="8216" max="8219" width="2.375" style="421" customWidth="1"/>
    <col min="8220" max="8220" width="2.125" style="421" customWidth="1"/>
    <col min="8221" max="8449" width="4" style="421"/>
    <col min="8450" max="8450" width="1.75" style="421" customWidth="1"/>
    <col min="8451" max="8451" width="2.125" style="421" customWidth="1"/>
    <col min="8452" max="8452" width="2.375" style="421" customWidth="1"/>
    <col min="8453" max="8471" width="4" style="421" customWidth="1"/>
    <col min="8472" max="8475" width="2.375" style="421" customWidth="1"/>
    <col min="8476" max="8476" width="2.125" style="421" customWidth="1"/>
    <col min="8477" max="8705" width="4" style="421"/>
    <col min="8706" max="8706" width="1.75" style="421" customWidth="1"/>
    <col min="8707" max="8707" width="2.125" style="421" customWidth="1"/>
    <col min="8708" max="8708" width="2.375" style="421" customWidth="1"/>
    <col min="8709" max="8727" width="4" style="421" customWidth="1"/>
    <col min="8728" max="8731" width="2.375" style="421" customWidth="1"/>
    <col min="8732" max="8732" width="2.125" style="421" customWidth="1"/>
    <col min="8733" max="8961" width="4" style="421"/>
    <col min="8962" max="8962" width="1.75" style="421" customWidth="1"/>
    <col min="8963" max="8963" width="2.125" style="421" customWidth="1"/>
    <col min="8964" max="8964" width="2.375" style="421" customWidth="1"/>
    <col min="8965" max="8983" width="4" style="421" customWidth="1"/>
    <col min="8984" max="8987" width="2.375" style="421" customWidth="1"/>
    <col min="8988" max="8988" width="2.125" style="421" customWidth="1"/>
    <col min="8989" max="9217" width="4" style="421"/>
    <col min="9218" max="9218" width="1.75" style="421" customWidth="1"/>
    <col min="9219" max="9219" width="2.125" style="421" customWidth="1"/>
    <col min="9220" max="9220" width="2.375" style="421" customWidth="1"/>
    <col min="9221" max="9239" width="4" style="421" customWidth="1"/>
    <col min="9240" max="9243" width="2.375" style="421" customWidth="1"/>
    <col min="9244" max="9244" width="2.125" style="421" customWidth="1"/>
    <col min="9245" max="9473" width="4" style="421"/>
    <col min="9474" max="9474" width="1.75" style="421" customWidth="1"/>
    <col min="9475" max="9475" width="2.125" style="421" customWidth="1"/>
    <col min="9476" max="9476" width="2.375" style="421" customWidth="1"/>
    <col min="9477" max="9495" width="4" style="421" customWidth="1"/>
    <col min="9496" max="9499" width="2.375" style="421" customWidth="1"/>
    <col min="9500" max="9500" width="2.125" style="421" customWidth="1"/>
    <col min="9501" max="9729" width="4" style="421"/>
    <col min="9730" max="9730" width="1.75" style="421" customWidth="1"/>
    <col min="9731" max="9731" width="2.125" style="421" customWidth="1"/>
    <col min="9732" max="9732" width="2.375" style="421" customWidth="1"/>
    <col min="9733" max="9751" width="4" style="421" customWidth="1"/>
    <col min="9752" max="9755" width="2.375" style="421" customWidth="1"/>
    <col min="9756" max="9756" width="2.125" style="421" customWidth="1"/>
    <col min="9757" max="9985" width="4" style="421"/>
    <col min="9986" max="9986" width="1.75" style="421" customWidth="1"/>
    <col min="9987" max="9987" width="2.125" style="421" customWidth="1"/>
    <col min="9988" max="9988" width="2.375" style="421" customWidth="1"/>
    <col min="9989" max="10007" width="4" style="421" customWidth="1"/>
    <col min="10008" max="10011" width="2.375" style="421" customWidth="1"/>
    <col min="10012" max="10012" width="2.125" style="421" customWidth="1"/>
    <col min="10013" max="10241" width="4" style="421"/>
    <col min="10242" max="10242" width="1.75" style="421" customWidth="1"/>
    <col min="10243" max="10243" width="2.125" style="421" customWidth="1"/>
    <col min="10244" max="10244" width="2.375" style="421" customWidth="1"/>
    <col min="10245" max="10263" width="4" style="421" customWidth="1"/>
    <col min="10264" max="10267" width="2.375" style="421" customWidth="1"/>
    <col min="10268" max="10268" width="2.125" style="421" customWidth="1"/>
    <col min="10269" max="10497" width="4" style="421"/>
    <col min="10498" max="10498" width="1.75" style="421" customWidth="1"/>
    <col min="10499" max="10499" width="2.125" style="421" customWidth="1"/>
    <col min="10500" max="10500" width="2.375" style="421" customWidth="1"/>
    <col min="10501" max="10519" width="4" style="421" customWidth="1"/>
    <col min="10520" max="10523" width="2.375" style="421" customWidth="1"/>
    <col min="10524" max="10524" width="2.125" style="421" customWidth="1"/>
    <col min="10525" max="10753" width="4" style="421"/>
    <col min="10754" max="10754" width="1.75" style="421" customWidth="1"/>
    <col min="10755" max="10755" width="2.125" style="421" customWidth="1"/>
    <col min="10756" max="10756" width="2.375" style="421" customWidth="1"/>
    <col min="10757" max="10775" width="4" style="421" customWidth="1"/>
    <col min="10776" max="10779" width="2.375" style="421" customWidth="1"/>
    <col min="10780" max="10780" width="2.125" style="421" customWidth="1"/>
    <col min="10781" max="11009" width="4" style="421"/>
    <col min="11010" max="11010" width="1.75" style="421" customWidth="1"/>
    <col min="11011" max="11011" width="2.125" style="421" customWidth="1"/>
    <col min="11012" max="11012" width="2.375" style="421" customWidth="1"/>
    <col min="11013" max="11031" width="4" style="421" customWidth="1"/>
    <col min="11032" max="11035" width="2.375" style="421" customWidth="1"/>
    <col min="11036" max="11036" width="2.125" style="421" customWidth="1"/>
    <col min="11037" max="11265" width="4" style="421"/>
    <col min="11266" max="11266" width="1.75" style="421" customWidth="1"/>
    <col min="11267" max="11267" width="2.125" style="421" customWidth="1"/>
    <col min="11268" max="11268" width="2.375" style="421" customWidth="1"/>
    <col min="11269" max="11287" width="4" style="421" customWidth="1"/>
    <col min="11288" max="11291" width="2.375" style="421" customWidth="1"/>
    <col min="11292" max="11292" width="2.125" style="421" customWidth="1"/>
    <col min="11293" max="11521" width="4" style="421"/>
    <col min="11522" max="11522" width="1.75" style="421" customWidth="1"/>
    <col min="11523" max="11523" width="2.125" style="421" customWidth="1"/>
    <col min="11524" max="11524" width="2.375" style="421" customWidth="1"/>
    <col min="11525" max="11543" width="4" style="421" customWidth="1"/>
    <col min="11544" max="11547" width="2.375" style="421" customWidth="1"/>
    <col min="11548" max="11548" width="2.125" style="421" customWidth="1"/>
    <col min="11549" max="11777" width="4" style="421"/>
    <col min="11778" max="11778" width="1.75" style="421" customWidth="1"/>
    <col min="11779" max="11779" width="2.125" style="421" customWidth="1"/>
    <col min="11780" max="11780" width="2.375" style="421" customWidth="1"/>
    <col min="11781" max="11799" width="4" style="421" customWidth="1"/>
    <col min="11800" max="11803" width="2.375" style="421" customWidth="1"/>
    <col min="11804" max="11804" width="2.125" style="421" customWidth="1"/>
    <col min="11805" max="12033" width="4" style="421"/>
    <col min="12034" max="12034" width="1.75" style="421" customWidth="1"/>
    <col min="12035" max="12035" width="2.125" style="421" customWidth="1"/>
    <col min="12036" max="12036" width="2.375" style="421" customWidth="1"/>
    <col min="12037" max="12055" width="4" style="421" customWidth="1"/>
    <col min="12056" max="12059" width="2.375" style="421" customWidth="1"/>
    <col min="12060" max="12060" width="2.125" style="421" customWidth="1"/>
    <col min="12061" max="12289" width="4" style="421"/>
    <col min="12290" max="12290" width="1.75" style="421" customWidth="1"/>
    <col min="12291" max="12291" width="2.125" style="421" customWidth="1"/>
    <col min="12292" max="12292" width="2.375" style="421" customWidth="1"/>
    <col min="12293" max="12311" width="4" style="421" customWidth="1"/>
    <col min="12312" max="12315" width="2.375" style="421" customWidth="1"/>
    <col min="12316" max="12316" width="2.125" style="421" customWidth="1"/>
    <col min="12317" max="12545" width="4" style="421"/>
    <col min="12546" max="12546" width="1.75" style="421" customWidth="1"/>
    <col min="12547" max="12547" width="2.125" style="421" customWidth="1"/>
    <col min="12548" max="12548" width="2.375" style="421" customWidth="1"/>
    <col min="12549" max="12567" width="4" style="421" customWidth="1"/>
    <col min="12568" max="12571" width="2.375" style="421" customWidth="1"/>
    <col min="12572" max="12572" width="2.125" style="421" customWidth="1"/>
    <col min="12573" max="12801" width="4" style="421"/>
    <col min="12802" max="12802" width="1.75" style="421" customWidth="1"/>
    <col min="12803" max="12803" width="2.125" style="421" customWidth="1"/>
    <col min="12804" max="12804" width="2.375" style="421" customWidth="1"/>
    <col min="12805" max="12823" width="4" style="421" customWidth="1"/>
    <col min="12824" max="12827" width="2.375" style="421" customWidth="1"/>
    <col min="12828" max="12828" width="2.125" style="421" customWidth="1"/>
    <col min="12829" max="13057" width="4" style="421"/>
    <col min="13058" max="13058" width="1.75" style="421" customWidth="1"/>
    <col min="13059" max="13059" width="2.125" style="421" customWidth="1"/>
    <col min="13060" max="13060" width="2.375" style="421" customWidth="1"/>
    <col min="13061" max="13079" width="4" style="421" customWidth="1"/>
    <col min="13080" max="13083" width="2.375" style="421" customWidth="1"/>
    <col min="13084" max="13084" width="2.125" style="421" customWidth="1"/>
    <col min="13085" max="13313" width="4" style="421"/>
    <col min="13314" max="13314" width="1.75" style="421" customWidth="1"/>
    <col min="13315" max="13315" width="2.125" style="421" customWidth="1"/>
    <col min="13316" max="13316" width="2.375" style="421" customWidth="1"/>
    <col min="13317" max="13335" width="4" style="421" customWidth="1"/>
    <col min="13336" max="13339" width="2.375" style="421" customWidth="1"/>
    <col min="13340" max="13340" width="2.125" style="421" customWidth="1"/>
    <col min="13341" max="13569" width="4" style="421"/>
    <col min="13570" max="13570" width="1.75" style="421" customWidth="1"/>
    <col min="13571" max="13571" width="2.125" style="421" customWidth="1"/>
    <col min="13572" max="13572" width="2.375" style="421" customWidth="1"/>
    <col min="13573" max="13591" width="4" style="421" customWidth="1"/>
    <col min="13592" max="13595" width="2.375" style="421" customWidth="1"/>
    <col min="13596" max="13596" width="2.125" style="421" customWidth="1"/>
    <col min="13597" max="13825" width="4" style="421"/>
    <col min="13826" max="13826" width="1.75" style="421" customWidth="1"/>
    <col min="13827" max="13827" width="2.125" style="421" customWidth="1"/>
    <col min="13828" max="13828" width="2.375" style="421" customWidth="1"/>
    <col min="13829" max="13847" width="4" style="421" customWidth="1"/>
    <col min="13848" max="13851" width="2.375" style="421" customWidth="1"/>
    <col min="13852" max="13852" width="2.125" style="421" customWidth="1"/>
    <col min="13853" max="14081" width="4" style="421"/>
    <col min="14082" max="14082" width="1.75" style="421" customWidth="1"/>
    <col min="14083" max="14083" width="2.125" style="421" customWidth="1"/>
    <col min="14084" max="14084" width="2.375" style="421" customWidth="1"/>
    <col min="14085" max="14103" width="4" style="421" customWidth="1"/>
    <col min="14104" max="14107" width="2.375" style="421" customWidth="1"/>
    <col min="14108" max="14108" width="2.125" style="421" customWidth="1"/>
    <col min="14109" max="14337" width="4" style="421"/>
    <col min="14338" max="14338" width="1.75" style="421" customWidth="1"/>
    <col min="14339" max="14339" width="2.125" style="421" customWidth="1"/>
    <col min="14340" max="14340" width="2.375" style="421" customWidth="1"/>
    <col min="14341" max="14359" width="4" style="421" customWidth="1"/>
    <col min="14360" max="14363" width="2.375" style="421" customWidth="1"/>
    <col min="14364" max="14364" width="2.125" style="421" customWidth="1"/>
    <col min="14365" max="14593" width="4" style="421"/>
    <col min="14594" max="14594" width="1.75" style="421" customWidth="1"/>
    <col min="14595" max="14595" width="2.125" style="421" customWidth="1"/>
    <col min="14596" max="14596" width="2.375" style="421" customWidth="1"/>
    <col min="14597" max="14615" width="4" style="421" customWidth="1"/>
    <col min="14616" max="14619" width="2.375" style="421" customWidth="1"/>
    <col min="14620" max="14620" width="2.125" style="421" customWidth="1"/>
    <col min="14621" max="14849" width="4" style="421"/>
    <col min="14850" max="14850" width="1.75" style="421" customWidth="1"/>
    <col min="14851" max="14851" width="2.125" style="421" customWidth="1"/>
    <col min="14852" max="14852" width="2.375" style="421" customWidth="1"/>
    <col min="14853" max="14871" width="4" style="421" customWidth="1"/>
    <col min="14872" max="14875" width="2.375" style="421" customWidth="1"/>
    <col min="14876" max="14876" width="2.125" style="421" customWidth="1"/>
    <col min="14877" max="15105" width="4" style="421"/>
    <col min="15106" max="15106" width="1.75" style="421" customWidth="1"/>
    <col min="15107" max="15107" width="2.125" style="421" customWidth="1"/>
    <col min="15108" max="15108" width="2.375" style="421" customWidth="1"/>
    <col min="15109" max="15127" width="4" style="421" customWidth="1"/>
    <col min="15128" max="15131" width="2.375" style="421" customWidth="1"/>
    <col min="15132" max="15132" width="2.125" style="421" customWidth="1"/>
    <col min="15133" max="15361" width="4" style="421"/>
    <col min="15362" max="15362" width="1.75" style="421" customWidth="1"/>
    <col min="15363" max="15363" width="2.125" style="421" customWidth="1"/>
    <col min="15364" max="15364" width="2.375" style="421" customWidth="1"/>
    <col min="15365" max="15383" width="4" style="421" customWidth="1"/>
    <col min="15384" max="15387" width="2.375" style="421" customWidth="1"/>
    <col min="15388" max="15388" width="2.125" style="421" customWidth="1"/>
    <col min="15389" max="15617" width="4" style="421"/>
    <col min="15618" max="15618" width="1.75" style="421" customWidth="1"/>
    <col min="15619" max="15619" width="2.125" style="421" customWidth="1"/>
    <col min="15620" max="15620" width="2.375" style="421" customWidth="1"/>
    <col min="15621" max="15639" width="4" style="421" customWidth="1"/>
    <col min="15640" max="15643" width="2.375" style="421" customWidth="1"/>
    <col min="15644" max="15644" width="2.125" style="421" customWidth="1"/>
    <col min="15645" max="15873" width="4" style="421"/>
    <col min="15874" max="15874" width="1.75" style="421" customWidth="1"/>
    <col min="15875" max="15875" width="2.125" style="421" customWidth="1"/>
    <col min="15876" max="15876" width="2.375" style="421" customWidth="1"/>
    <col min="15877" max="15895" width="4" style="421" customWidth="1"/>
    <col min="15896" max="15899" width="2.375" style="421" customWidth="1"/>
    <col min="15900" max="15900" width="2.125" style="421" customWidth="1"/>
    <col min="15901" max="16129" width="4" style="421"/>
    <col min="16130" max="16130" width="1.75" style="421" customWidth="1"/>
    <col min="16131" max="16131" width="2.125" style="421" customWidth="1"/>
    <col min="16132" max="16132" width="2.375" style="421" customWidth="1"/>
    <col min="16133" max="16151" width="4" style="421" customWidth="1"/>
    <col min="16152" max="16155" width="2.375" style="421" customWidth="1"/>
    <col min="16156" max="16156" width="2.125" style="421" customWidth="1"/>
    <col min="16157" max="16384" width="4" style="421"/>
  </cols>
  <sheetData>
    <row r="1" spans="1:31">
      <c r="A1" s="419"/>
      <c r="B1" s="419"/>
      <c r="C1" s="419"/>
      <c r="D1" s="419"/>
      <c r="E1" s="419"/>
      <c r="F1" s="419"/>
      <c r="G1" s="419"/>
      <c r="H1" s="419"/>
      <c r="I1" s="419"/>
      <c r="J1" s="419"/>
      <c r="K1" s="419"/>
      <c r="L1" s="419"/>
      <c r="M1" s="419"/>
      <c r="N1" s="419"/>
      <c r="O1" s="419"/>
      <c r="P1" s="419"/>
      <c r="Q1" s="419"/>
      <c r="R1" s="419"/>
      <c r="S1" s="419"/>
      <c r="T1" s="419"/>
      <c r="U1" s="419"/>
      <c r="V1" s="420"/>
      <c r="W1" s="420"/>
      <c r="X1" s="419"/>
      <c r="Y1" s="419"/>
      <c r="Z1" s="419"/>
      <c r="AA1" s="419"/>
      <c r="AB1" s="419"/>
    </row>
    <row r="2" spans="1:31">
      <c r="A2" s="419"/>
      <c r="B2" s="419"/>
      <c r="C2" s="419"/>
      <c r="D2" s="419"/>
      <c r="E2" s="419"/>
      <c r="F2" s="419"/>
      <c r="G2" s="419"/>
      <c r="H2" s="419"/>
      <c r="I2" s="419"/>
      <c r="J2" s="419"/>
      <c r="K2" s="419"/>
      <c r="L2" s="419"/>
      <c r="M2" s="419"/>
      <c r="N2" s="419"/>
      <c r="O2" s="419"/>
      <c r="P2" s="419"/>
      <c r="Q2" s="419"/>
      <c r="R2" s="419"/>
      <c r="S2" s="419"/>
      <c r="T2" s="419"/>
      <c r="U2" s="419"/>
      <c r="V2" s="419"/>
      <c r="W2" s="419"/>
      <c r="X2" s="419"/>
      <c r="Y2" s="419"/>
      <c r="Z2" s="419"/>
      <c r="AA2" s="419"/>
      <c r="AB2" s="419"/>
      <c r="AC2" s="1572" t="s">
        <v>374</v>
      </c>
      <c r="AD2" s="1572"/>
      <c r="AE2" s="1572"/>
    </row>
    <row r="3" spans="1:31">
      <c r="A3" s="419"/>
      <c r="B3" s="419"/>
      <c r="C3" s="419"/>
      <c r="D3" s="419"/>
      <c r="E3" s="419"/>
      <c r="F3" s="419"/>
      <c r="G3" s="419"/>
      <c r="H3" s="419"/>
      <c r="I3" s="419"/>
      <c r="J3" s="419"/>
      <c r="K3" s="419"/>
      <c r="L3" s="419"/>
      <c r="M3" s="419"/>
      <c r="N3" s="419"/>
      <c r="O3" s="419"/>
      <c r="P3" s="419"/>
      <c r="Q3" s="419"/>
      <c r="R3" s="419"/>
      <c r="S3" s="419"/>
      <c r="T3" s="1985" t="str">
        <f>IF(基本情報入力シート!$D$3="","",基本情報入力シート!$D$3)</f>
        <v/>
      </c>
      <c r="U3" s="1985"/>
      <c r="V3" s="1985"/>
      <c r="W3" s="1985"/>
      <c r="X3" s="1985"/>
      <c r="Y3" s="1985"/>
      <c r="Z3" s="1985"/>
      <c r="AA3" s="1985"/>
      <c r="AB3" s="419"/>
    </row>
    <row r="4" spans="1:31">
      <c r="A4" s="419"/>
      <c r="B4" s="419"/>
      <c r="C4" s="419"/>
      <c r="D4" s="419"/>
      <c r="E4" s="419"/>
      <c r="F4" s="419"/>
      <c r="G4" s="419"/>
      <c r="H4" s="419"/>
      <c r="I4" s="419"/>
      <c r="J4" s="419"/>
      <c r="K4" s="419"/>
      <c r="L4" s="419"/>
      <c r="M4" s="419"/>
      <c r="N4" s="419"/>
      <c r="O4" s="419"/>
      <c r="P4" s="419"/>
      <c r="Q4" s="419"/>
      <c r="R4" s="419"/>
      <c r="S4" s="419"/>
      <c r="T4" s="419"/>
      <c r="U4" s="419"/>
      <c r="V4" s="419"/>
      <c r="W4" s="419"/>
      <c r="X4" s="419"/>
      <c r="Y4" s="419"/>
      <c r="Z4" s="419"/>
      <c r="AA4" s="419"/>
      <c r="AB4" s="419"/>
    </row>
    <row r="5" spans="1:31">
      <c r="A5" s="422"/>
      <c r="B5" s="1986"/>
      <c r="C5" s="1986"/>
      <c r="D5" s="1986"/>
      <c r="E5" s="1986"/>
      <c r="F5" s="1986"/>
      <c r="G5" s="1986"/>
      <c r="H5" s="1986"/>
      <c r="I5" s="1986"/>
      <c r="J5" s="1986"/>
      <c r="K5" s="1986"/>
      <c r="L5" s="1986"/>
      <c r="M5" s="1986"/>
      <c r="N5" s="1986"/>
      <c r="O5" s="1986"/>
      <c r="P5" s="1986"/>
      <c r="Q5" s="1986"/>
      <c r="R5" s="1986"/>
      <c r="S5" s="1986"/>
      <c r="T5" s="1986"/>
      <c r="U5" s="1986"/>
      <c r="V5" s="1986"/>
      <c r="W5" s="1986"/>
      <c r="X5" s="1986"/>
      <c r="Y5" s="1986"/>
      <c r="Z5" s="1986"/>
      <c r="AA5" s="1986"/>
      <c r="AB5" s="422"/>
    </row>
    <row r="6" spans="1:31" ht="17.25">
      <c r="A6" s="422"/>
      <c r="B6" s="1987" t="s">
        <v>1028</v>
      </c>
      <c r="C6" s="1987"/>
      <c r="D6" s="1987"/>
      <c r="E6" s="1987"/>
      <c r="F6" s="1987"/>
      <c r="G6" s="1987"/>
      <c r="H6" s="1987"/>
      <c r="I6" s="1987"/>
      <c r="J6" s="1987"/>
      <c r="K6" s="1987"/>
      <c r="L6" s="1987"/>
      <c r="M6" s="1987"/>
      <c r="N6" s="1987"/>
      <c r="O6" s="1987"/>
      <c r="P6" s="1987"/>
      <c r="Q6" s="1987"/>
      <c r="R6" s="1987"/>
      <c r="S6" s="1987"/>
      <c r="T6" s="1987"/>
      <c r="U6" s="1987"/>
      <c r="V6" s="1987"/>
      <c r="W6" s="1987"/>
      <c r="X6" s="1987"/>
      <c r="Y6" s="1987"/>
      <c r="Z6" s="1987"/>
      <c r="AA6" s="1987"/>
      <c r="AB6" s="422"/>
    </row>
    <row r="7" spans="1:31">
      <c r="A7" s="422"/>
      <c r="B7" s="422"/>
      <c r="C7" s="422"/>
      <c r="D7" s="422"/>
      <c r="E7" s="422"/>
      <c r="F7" s="422"/>
      <c r="G7" s="422"/>
      <c r="H7" s="422"/>
      <c r="I7" s="422"/>
      <c r="J7" s="422"/>
      <c r="K7" s="422"/>
      <c r="L7" s="422"/>
      <c r="M7" s="422"/>
      <c r="N7" s="422"/>
      <c r="O7" s="422"/>
      <c r="P7" s="422"/>
      <c r="Q7" s="422"/>
      <c r="R7" s="422"/>
      <c r="S7" s="422"/>
      <c r="T7" s="422"/>
      <c r="U7" s="422"/>
      <c r="V7" s="422"/>
      <c r="W7" s="422"/>
      <c r="X7" s="422"/>
      <c r="Y7" s="422"/>
      <c r="Z7" s="422"/>
      <c r="AA7" s="422"/>
      <c r="AB7" s="422"/>
    </row>
    <row r="8" spans="1:31" ht="23.25" customHeight="1">
      <c r="A8" s="422"/>
      <c r="B8" s="1982" t="s">
        <v>1029</v>
      </c>
      <c r="C8" s="1983"/>
      <c r="D8" s="1983"/>
      <c r="E8" s="1983"/>
      <c r="F8" s="1984"/>
      <c r="G8" s="1988" t="str">
        <f>IF(基本情報入力シート!$D$12="","",基本情報入力シート!$D$12)&amp;"　"&amp;IF(基本情報入力シート!$D$23="","",基本情報入力シート!$D$23)</f>
        <v>　</v>
      </c>
      <c r="H8" s="1988"/>
      <c r="I8" s="1988"/>
      <c r="J8" s="1988"/>
      <c r="K8" s="1988"/>
      <c r="L8" s="1988"/>
      <c r="M8" s="1988"/>
      <c r="N8" s="1988"/>
      <c r="O8" s="1988"/>
      <c r="P8" s="1988"/>
      <c r="Q8" s="1988"/>
      <c r="R8" s="1988"/>
      <c r="S8" s="1988"/>
      <c r="T8" s="1988"/>
      <c r="U8" s="1988"/>
      <c r="V8" s="1988"/>
      <c r="W8" s="1988"/>
      <c r="X8" s="1988"/>
      <c r="Y8" s="1988"/>
      <c r="Z8" s="1988"/>
      <c r="AA8" s="1989"/>
      <c r="AB8" s="422"/>
    </row>
    <row r="9" spans="1:31" ht="23.25" customHeight="1">
      <c r="A9" s="422"/>
      <c r="B9" s="1982" t="s">
        <v>1030</v>
      </c>
      <c r="C9" s="1983"/>
      <c r="D9" s="1983"/>
      <c r="E9" s="1983"/>
      <c r="F9" s="1984"/>
      <c r="G9" s="519"/>
      <c r="H9" s="519"/>
      <c r="I9" s="519"/>
      <c r="J9" s="519"/>
      <c r="K9" s="520">
        <v>1</v>
      </c>
      <c r="L9" s="519" t="s">
        <v>1136</v>
      </c>
      <c r="M9" s="519"/>
      <c r="N9" s="519"/>
      <c r="O9" s="520">
        <v>2</v>
      </c>
      <c r="P9" s="519" t="s">
        <v>1139</v>
      </c>
      <c r="Q9" s="519"/>
      <c r="R9" s="519"/>
      <c r="S9" s="520">
        <v>3</v>
      </c>
      <c r="T9" s="519" t="s">
        <v>1138</v>
      </c>
      <c r="U9" s="519"/>
      <c r="V9" s="519"/>
      <c r="W9" s="519"/>
      <c r="X9" s="519"/>
      <c r="Y9" s="519"/>
      <c r="Z9" s="519"/>
      <c r="AA9" s="521"/>
      <c r="AB9" s="422"/>
    </row>
    <row r="10" spans="1:31" ht="3" customHeight="1">
      <c r="A10" s="422"/>
      <c r="B10" s="423"/>
      <c r="C10" s="423"/>
      <c r="D10" s="423"/>
      <c r="E10" s="423"/>
      <c r="F10" s="423"/>
      <c r="G10" s="424"/>
      <c r="H10" s="424"/>
      <c r="I10" s="424"/>
      <c r="J10" s="424"/>
      <c r="K10" s="424"/>
      <c r="L10" s="424"/>
      <c r="M10" s="424"/>
      <c r="N10" s="424"/>
      <c r="O10" s="424"/>
      <c r="P10" s="424"/>
      <c r="Q10" s="424"/>
      <c r="R10" s="424"/>
      <c r="S10" s="424"/>
      <c r="T10" s="424"/>
      <c r="U10" s="424"/>
      <c r="V10" s="424"/>
      <c r="W10" s="424"/>
      <c r="X10" s="424"/>
      <c r="Y10" s="424"/>
      <c r="Z10" s="424"/>
      <c r="AA10" s="424"/>
      <c r="AB10" s="422"/>
      <c r="AE10" s="425"/>
    </row>
    <row r="11" spans="1:31" ht="13.5" customHeight="1">
      <c r="A11" s="422"/>
      <c r="B11" s="1990"/>
      <c r="C11" s="1990"/>
      <c r="D11" s="1990"/>
      <c r="E11" s="1990"/>
      <c r="F11" s="1990"/>
      <c r="G11" s="1990"/>
      <c r="H11" s="1990"/>
      <c r="I11" s="1990"/>
      <c r="J11" s="1990"/>
      <c r="K11" s="1990"/>
      <c r="L11" s="1990"/>
      <c r="M11" s="1990"/>
      <c r="N11" s="1990"/>
      <c r="O11" s="1990"/>
      <c r="P11" s="1990"/>
      <c r="Q11" s="1990"/>
      <c r="R11" s="1990"/>
      <c r="S11" s="1990"/>
      <c r="T11" s="1990"/>
      <c r="U11" s="1990"/>
      <c r="V11" s="1990"/>
      <c r="W11" s="1990"/>
      <c r="X11" s="1990"/>
      <c r="Y11" s="1990"/>
      <c r="Z11" s="1990"/>
      <c r="AA11" s="1990"/>
      <c r="AB11" s="422"/>
      <c r="AE11" s="425"/>
    </row>
    <row r="12" spans="1:31" ht="6" customHeight="1">
      <c r="A12" s="426"/>
      <c r="B12" s="426"/>
      <c r="C12" s="426"/>
      <c r="D12" s="426"/>
      <c r="E12" s="426"/>
      <c r="F12" s="426"/>
      <c r="G12" s="426"/>
      <c r="H12" s="426"/>
      <c r="I12" s="426"/>
      <c r="J12" s="426"/>
      <c r="K12" s="426"/>
      <c r="L12" s="426"/>
      <c r="M12" s="426"/>
      <c r="N12" s="426"/>
      <c r="O12" s="426"/>
      <c r="P12" s="426"/>
      <c r="Q12" s="426"/>
      <c r="R12" s="426"/>
      <c r="S12" s="426"/>
      <c r="T12" s="426"/>
      <c r="U12" s="426"/>
      <c r="V12" s="426"/>
      <c r="W12" s="426"/>
      <c r="X12" s="426"/>
      <c r="Y12" s="426"/>
      <c r="Z12" s="426"/>
      <c r="AA12" s="426"/>
      <c r="AB12" s="426"/>
    </row>
    <row r="13" spans="1:31" ht="17.25" customHeight="1">
      <c r="A13" s="427"/>
      <c r="B13" s="428"/>
      <c r="C13" s="428"/>
      <c r="D13" s="428"/>
      <c r="E13" s="428"/>
      <c r="F13" s="428"/>
      <c r="G13" s="428"/>
      <c r="H13" s="428"/>
      <c r="I13" s="428"/>
      <c r="J13" s="428"/>
      <c r="K13" s="428"/>
      <c r="L13" s="428"/>
      <c r="M13" s="428"/>
      <c r="N13" s="428"/>
      <c r="O13" s="428"/>
      <c r="P13" s="428"/>
      <c r="Q13" s="428"/>
      <c r="R13" s="428"/>
      <c r="S13" s="428"/>
      <c r="T13" s="428"/>
      <c r="U13" s="428"/>
      <c r="V13" s="428"/>
      <c r="W13" s="428"/>
      <c r="X13" s="428"/>
      <c r="Y13" s="428"/>
      <c r="Z13" s="428"/>
      <c r="AA13" s="428"/>
      <c r="AB13" s="429"/>
    </row>
    <row r="14" spans="1:31" ht="37.5" customHeight="1">
      <c r="A14" s="430"/>
      <c r="B14" s="422"/>
      <c r="C14" s="1991" t="s">
        <v>1031</v>
      </c>
      <c r="D14" s="1992"/>
      <c r="E14" s="1992"/>
      <c r="F14" s="1992"/>
      <c r="G14" s="1992"/>
      <c r="H14" s="1992"/>
      <c r="I14" s="1992"/>
      <c r="J14" s="1992"/>
      <c r="K14" s="1992"/>
      <c r="L14" s="1992"/>
      <c r="M14" s="1992"/>
      <c r="N14" s="1992"/>
      <c r="O14" s="1992"/>
      <c r="P14" s="1992"/>
      <c r="Q14" s="1992"/>
      <c r="R14" s="1992"/>
      <c r="S14" s="1992"/>
      <c r="T14" s="1992"/>
      <c r="U14" s="1992"/>
      <c r="V14" s="1992"/>
      <c r="W14" s="1992"/>
      <c r="X14" s="1992"/>
      <c r="Y14" s="1992"/>
      <c r="Z14" s="1992"/>
      <c r="AA14" s="1992"/>
      <c r="AB14" s="431"/>
    </row>
    <row r="15" spans="1:31" ht="9" customHeight="1" thickBot="1">
      <c r="A15" s="430"/>
      <c r="B15" s="422"/>
      <c r="C15" s="432"/>
      <c r="D15" s="433"/>
      <c r="E15" s="433"/>
      <c r="F15" s="433"/>
      <c r="G15" s="433"/>
      <c r="H15" s="433"/>
      <c r="I15" s="434"/>
      <c r="J15" s="434"/>
      <c r="K15" s="434"/>
      <c r="L15" s="434"/>
      <c r="M15" s="434"/>
      <c r="N15" s="434"/>
      <c r="O15" s="434"/>
      <c r="P15" s="434"/>
      <c r="Q15" s="434"/>
      <c r="R15" s="434"/>
      <c r="S15" s="434"/>
      <c r="T15" s="434"/>
      <c r="U15" s="434"/>
      <c r="V15" s="434"/>
      <c r="W15" s="434"/>
      <c r="X15" s="435"/>
      <c r="Y15" s="435"/>
      <c r="Z15" s="435"/>
      <c r="AA15" s="435"/>
      <c r="AB15" s="431"/>
    </row>
    <row r="16" spans="1:31" ht="17.25" customHeight="1" thickBot="1">
      <c r="A16" s="430"/>
      <c r="B16" s="422"/>
      <c r="C16" s="435"/>
      <c r="D16" s="433"/>
      <c r="E16" s="433"/>
      <c r="F16" s="433"/>
      <c r="G16" s="433"/>
      <c r="H16" s="433"/>
      <c r="I16" s="434"/>
      <c r="J16" s="434"/>
      <c r="K16" s="434"/>
      <c r="L16" s="434"/>
      <c r="M16" s="434"/>
      <c r="N16" s="434"/>
      <c r="O16" s="434"/>
      <c r="P16" s="434"/>
      <c r="Q16" s="434"/>
      <c r="R16" s="434"/>
      <c r="S16" s="434"/>
      <c r="T16" s="436"/>
      <c r="U16" s="437" t="s">
        <v>1032</v>
      </c>
      <c r="V16" s="434"/>
      <c r="W16" s="434"/>
      <c r="X16" s="1993" t="s">
        <v>1033</v>
      </c>
      <c r="Y16" s="1994"/>
      <c r="Z16" s="1995"/>
      <c r="AA16" s="422"/>
      <c r="AB16" s="438"/>
    </row>
    <row r="17" spans="1:28" ht="17.25" customHeight="1">
      <c r="A17" s="430"/>
      <c r="B17" s="422"/>
      <c r="C17" s="435"/>
      <c r="D17" s="433"/>
      <c r="E17" s="433"/>
      <c r="F17" s="433"/>
      <c r="G17" s="433"/>
      <c r="H17" s="433"/>
      <c r="I17" s="434"/>
      <c r="J17" s="434"/>
      <c r="K17" s="434"/>
      <c r="L17" s="434"/>
      <c r="M17" s="434"/>
      <c r="N17" s="434"/>
      <c r="O17" s="434"/>
      <c r="P17" s="434"/>
      <c r="Q17" s="434"/>
      <c r="R17" s="434"/>
      <c r="S17" s="434"/>
      <c r="T17" s="434"/>
      <c r="U17" s="434"/>
      <c r="V17" s="434"/>
      <c r="W17" s="434"/>
      <c r="X17" s="439"/>
      <c r="Y17" s="439"/>
      <c r="Z17" s="439"/>
      <c r="AA17" s="422"/>
      <c r="AB17" s="438"/>
    </row>
    <row r="18" spans="1:28" ht="37.5" customHeight="1">
      <c r="A18" s="430"/>
      <c r="B18" s="422"/>
      <c r="C18" s="1991" t="s">
        <v>1034</v>
      </c>
      <c r="D18" s="1991"/>
      <c r="E18" s="1991"/>
      <c r="F18" s="1991"/>
      <c r="G18" s="1991"/>
      <c r="H18" s="1991"/>
      <c r="I18" s="1991"/>
      <c r="J18" s="1991"/>
      <c r="K18" s="1991"/>
      <c r="L18" s="1991"/>
      <c r="M18" s="1991"/>
      <c r="N18" s="1991"/>
      <c r="O18" s="1991"/>
      <c r="P18" s="1991"/>
      <c r="Q18" s="1991"/>
      <c r="R18" s="1991"/>
      <c r="S18" s="1991"/>
      <c r="T18" s="1991"/>
      <c r="U18" s="1991"/>
      <c r="V18" s="1991"/>
      <c r="W18" s="1991"/>
      <c r="X18" s="1991"/>
      <c r="Y18" s="1991"/>
      <c r="Z18" s="1991"/>
      <c r="AA18" s="1991"/>
      <c r="AB18" s="438"/>
    </row>
    <row r="19" spans="1:28" ht="20.25" customHeight="1">
      <c r="A19" s="430"/>
      <c r="B19" s="422"/>
      <c r="C19" s="435"/>
      <c r="D19" s="435" t="s">
        <v>1035</v>
      </c>
      <c r="E19" s="422"/>
      <c r="F19" s="422"/>
      <c r="G19" s="422"/>
      <c r="H19" s="422"/>
      <c r="I19" s="422"/>
      <c r="J19" s="422"/>
      <c r="K19" s="422"/>
      <c r="L19" s="422"/>
      <c r="M19" s="422"/>
      <c r="N19" s="422"/>
      <c r="O19" s="422"/>
      <c r="P19" s="422"/>
      <c r="Q19" s="422"/>
      <c r="R19" s="422"/>
      <c r="S19" s="422"/>
      <c r="T19" s="422"/>
      <c r="U19" s="422"/>
      <c r="V19" s="422"/>
      <c r="W19" s="422"/>
      <c r="X19" s="422"/>
      <c r="Y19" s="422"/>
      <c r="Z19" s="440"/>
      <c r="AA19" s="422"/>
      <c r="AB19" s="438"/>
    </row>
    <row r="20" spans="1:28" ht="18.75" customHeight="1">
      <c r="A20" s="430"/>
      <c r="B20" s="422"/>
      <c r="C20" s="422"/>
      <c r="D20" s="441" t="s">
        <v>1036</v>
      </c>
      <c r="E20" s="441"/>
      <c r="F20" s="442"/>
      <c r="G20" s="442"/>
      <c r="H20" s="442"/>
      <c r="I20" s="443"/>
      <c r="J20" s="443"/>
      <c r="K20" s="443"/>
      <c r="L20" s="443"/>
      <c r="M20" s="443"/>
      <c r="N20" s="443"/>
      <c r="O20" s="443"/>
      <c r="P20" s="443"/>
      <c r="Q20" s="443"/>
      <c r="R20" s="443"/>
      <c r="S20" s="443"/>
      <c r="T20" s="443"/>
      <c r="U20" s="422"/>
      <c r="V20" s="422"/>
      <c r="W20" s="422"/>
      <c r="X20" s="422"/>
      <c r="Y20" s="422"/>
      <c r="Z20" s="440"/>
      <c r="AA20" s="422"/>
      <c r="AB20" s="438"/>
    </row>
    <row r="21" spans="1:28" ht="18.75" customHeight="1">
      <c r="A21" s="430"/>
      <c r="B21" s="422"/>
      <c r="C21" s="422"/>
      <c r="D21" s="435"/>
      <c r="E21" s="422"/>
      <c r="F21" s="435"/>
      <c r="G21" s="444" t="s">
        <v>1037</v>
      </c>
      <c r="H21" s="444"/>
      <c r="I21" s="445"/>
      <c r="J21" s="445"/>
      <c r="K21" s="445"/>
      <c r="L21" s="445"/>
      <c r="M21" s="445"/>
      <c r="N21" s="446"/>
      <c r="O21" s="446"/>
      <c r="P21" s="446"/>
      <c r="Q21" s="446"/>
      <c r="R21" s="446"/>
      <c r="S21" s="446"/>
      <c r="T21" s="446"/>
      <c r="U21" s="422"/>
      <c r="V21" s="422"/>
      <c r="W21" s="422"/>
      <c r="X21" s="422"/>
      <c r="Y21" s="422"/>
      <c r="Z21" s="440"/>
      <c r="AA21" s="422"/>
      <c r="AB21" s="438"/>
    </row>
    <row r="22" spans="1:28" ht="8.25" customHeight="1">
      <c r="A22" s="430"/>
      <c r="B22" s="422"/>
      <c r="C22" s="422"/>
      <c r="D22" s="422"/>
      <c r="E22" s="422"/>
      <c r="F22" s="422"/>
      <c r="G22" s="422"/>
      <c r="H22" s="422"/>
      <c r="I22" s="422"/>
      <c r="J22" s="422"/>
      <c r="K22" s="422"/>
      <c r="L22" s="422"/>
      <c r="M22" s="422"/>
      <c r="N22" s="422"/>
      <c r="O22" s="422"/>
      <c r="P22" s="422"/>
      <c r="Q22" s="422"/>
      <c r="R22" s="422"/>
      <c r="S22" s="422"/>
      <c r="T22" s="422"/>
      <c r="U22" s="422"/>
      <c r="V22" s="422"/>
      <c r="W22" s="422"/>
      <c r="X22" s="422"/>
      <c r="Y22" s="422"/>
      <c r="Z22" s="440"/>
      <c r="AA22" s="422"/>
      <c r="AB22" s="438"/>
    </row>
    <row r="23" spans="1:28" ht="18.75" customHeight="1">
      <c r="A23" s="430"/>
      <c r="B23" s="422"/>
      <c r="C23" s="422"/>
      <c r="D23" s="441" t="s">
        <v>1038</v>
      </c>
      <c r="E23" s="441"/>
      <c r="F23" s="442"/>
      <c r="G23" s="442"/>
      <c r="H23" s="442"/>
      <c r="I23" s="443"/>
      <c r="J23" s="443"/>
      <c r="K23" s="443"/>
      <c r="L23" s="443"/>
      <c r="M23" s="443"/>
      <c r="N23" s="447"/>
      <c r="O23" s="447"/>
      <c r="P23" s="447"/>
      <c r="Q23" s="447"/>
      <c r="R23" s="447"/>
      <c r="S23" s="447"/>
      <c r="T23" s="447"/>
      <c r="U23" s="422"/>
      <c r="V23" s="422"/>
      <c r="W23" s="422"/>
      <c r="X23" s="422"/>
      <c r="Y23" s="422"/>
      <c r="Z23" s="440"/>
      <c r="AA23" s="422"/>
      <c r="AB23" s="438"/>
    </row>
    <row r="24" spans="1:28" ht="18.75" customHeight="1">
      <c r="A24" s="430"/>
      <c r="B24" s="422"/>
      <c r="C24" s="422"/>
      <c r="D24" s="422"/>
      <c r="E24" s="422"/>
      <c r="F24" s="435"/>
      <c r="G24" s="444" t="s">
        <v>1037</v>
      </c>
      <c r="H24" s="444"/>
      <c r="I24" s="445"/>
      <c r="J24" s="445"/>
      <c r="K24" s="445"/>
      <c r="L24" s="445"/>
      <c r="M24" s="445"/>
      <c r="N24" s="446"/>
      <c r="O24" s="446"/>
      <c r="P24" s="446"/>
      <c r="Q24" s="446"/>
      <c r="R24" s="446"/>
      <c r="S24" s="446"/>
      <c r="T24" s="446"/>
      <c r="U24" s="422"/>
      <c r="V24" s="422"/>
      <c r="W24" s="422"/>
      <c r="X24" s="422"/>
      <c r="Y24" s="422"/>
      <c r="Z24" s="440"/>
      <c r="AA24" s="422"/>
      <c r="AB24" s="438"/>
    </row>
    <row r="25" spans="1:28" ht="13.5" customHeight="1" thickBot="1">
      <c r="A25" s="430"/>
      <c r="B25" s="422"/>
      <c r="C25" s="422"/>
      <c r="D25" s="422"/>
      <c r="E25" s="422"/>
      <c r="F25" s="422"/>
      <c r="G25" s="422"/>
      <c r="H25" s="422"/>
      <c r="I25" s="422"/>
      <c r="J25" s="422"/>
      <c r="K25" s="422"/>
      <c r="L25" s="422"/>
      <c r="M25" s="422"/>
      <c r="N25" s="422"/>
      <c r="O25" s="422"/>
      <c r="P25" s="422"/>
      <c r="Q25" s="422"/>
      <c r="R25" s="422"/>
      <c r="S25" s="422"/>
      <c r="T25" s="422"/>
      <c r="U25" s="422"/>
      <c r="V25" s="422"/>
      <c r="W25" s="422"/>
      <c r="X25" s="422"/>
      <c r="Y25" s="422"/>
      <c r="Z25" s="440"/>
      <c r="AA25" s="422"/>
      <c r="AB25" s="438"/>
    </row>
    <row r="26" spans="1:28" ht="15" customHeight="1" thickBot="1">
      <c r="A26" s="430"/>
      <c r="B26" s="422"/>
      <c r="C26" s="422"/>
      <c r="D26" s="422"/>
      <c r="E26" s="422"/>
      <c r="F26" s="422"/>
      <c r="G26" s="422"/>
      <c r="H26" s="422"/>
      <c r="I26" s="1996" t="s">
        <v>1039</v>
      </c>
      <c r="J26" s="1996"/>
      <c r="K26" s="1996"/>
      <c r="L26" s="1996"/>
      <c r="M26" s="1996"/>
      <c r="N26" s="1996"/>
      <c r="O26" s="1996"/>
      <c r="P26" s="1996"/>
      <c r="Q26" s="1996"/>
      <c r="R26" s="1996"/>
      <c r="S26" s="1996"/>
      <c r="T26" s="1996"/>
      <c r="U26" s="1996"/>
      <c r="V26" s="422" t="s">
        <v>1040</v>
      </c>
      <c r="W26" s="448" t="s">
        <v>1041</v>
      </c>
      <c r="X26" s="1993"/>
      <c r="Y26" s="1995"/>
      <c r="Z26" s="449" t="s">
        <v>1042</v>
      </c>
      <c r="AA26" s="422"/>
      <c r="AB26" s="438"/>
    </row>
    <row r="27" spans="1:28" ht="15" customHeight="1" thickBot="1">
      <c r="A27" s="430"/>
      <c r="B27" s="422"/>
      <c r="C27" s="422"/>
      <c r="D27" s="422"/>
      <c r="E27" s="422"/>
      <c r="F27" s="422"/>
      <c r="G27" s="422"/>
      <c r="H27" s="422"/>
      <c r="I27" s="422"/>
      <c r="J27" s="435"/>
      <c r="K27" s="422"/>
      <c r="L27" s="422"/>
      <c r="M27" s="422"/>
      <c r="N27" s="422"/>
      <c r="O27" s="422"/>
      <c r="P27" s="422"/>
      <c r="Q27" s="422"/>
      <c r="R27" s="422"/>
      <c r="S27" s="422"/>
      <c r="T27" s="422"/>
      <c r="U27" s="422"/>
      <c r="V27" s="422"/>
      <c r="W27" s="422"/>
      <c r="X27" s="439"/>
      <c r="Y27" s="439"/>
      <c r="Z27" s="422"/>
      <c r="AA27" s="422"/>
      <c r="AB27" s="438"/>
    </row>
    <row r="28" spans="1:28" ht="19.5" customHeight="1" thickBot="1">
      <c r="A28" s="430"/>
      <c r="B28" s="422"/>
      <c r="C28" s="435"/>
      <c r="D28" s="433"/>
      <c r="E28" s="450"/>
      <c r="F28" s="1996" t="s">
        <v>1043</v>
      </c>
      <c r="G28" s="1996"/>
      <c r="H28" s="1996"/>
      <c r="I28" s="1996"/>
      <c r="J28" s="1996"/>
      <c r="K28" s="1996"/>
      <c r="L28" s="1996"/>
      <c r="M28" s="1996"/>
      <c r="N28" s="1996"/>
      <c r="O28" s="1996"/>
      <c r="P28" s="1996"/>
      <c r="Q28" s="1996"/>
      <c r="R28" s="1996"/>
      <c r="S28" s="1996"/>
      <c r="T28" s="1996"/>
      <c r="U28" s="1996"/>
      <c r="V28" s="422" t="s">
        <v>1040</v>
      </c>
      <c r="W28" s="448" t="s">
        <v>1044</v>
      </c>
      <c r="X28" s="1997">
        <f>X26*100</f>
        <v>0</v>
      </c>
      <c r="Y28" s="1998"/>
      <c r="Z28" s="449" t="s">
        <v>1045</v>
      </c>
      <c r="AA28" s="422"/>
      <c r="AB28" s="451"/>
    </row>
    <row r="29" spans="1:28" ht="19.5" customHeight="1">
      <c r="A29" s="430"/>
      <c r="B29" s="422"/>
      <c r="C29" s="435"/>
      <c r="D29" s="433"/>
      <c r="E29" s="433"/>
      <c r="F29" s="435"/>
      <c r="G29" s="433"/>
      <c r="H29" s="433"/>
      <c r="I29" s="434"/>
      <c r="J29" s="434"/>
      <c r="K29" s="434"/>
      <c r="L29" s="434"/>
      <c r="M29" s="434"/>
      <c r="N29" s="434"/>
      <c r="O29" s="434"/>
      <c r="P29" s="434"/>
      <c r="Q29" s="434"/>
      <c r="R29" s="434"/>
      <c r="S29" s="434"/>
      <c r="T29" s="434"/>
      <c r="U29" s="439"/>
      <c r="V29" s="422" t="s">
        <v>1046</v>
      </c>
      <c r="W29" s="422"/>
      <c r="X29" s="422"/>
      <c r="Y29" s="439"/>
      <c r="Z29" s="439"/>
      <c r="AA29" s="422"/>
      <c r="AB29" s="451"/>
    </row>
    <row r="30" spans="1:28" ht="19.5" customHeight="1">
      <c r="A30" s="430"/>
      <c r="B30" s="422"/>
      <c r="C30" s="435"/>
      <c r="D30" s="433"/>
      <c r="E30" s="433"/>
      <c r="F30" s="435"/>
      <c r="G30" s="433"/>
      <c r="H30" s="433"/>
      <c r="I30" s="434"/>
      <c r="J30" s="434"/>
      <c r="K30" s="434"/>
      <c r="L30" s="434"/>
      <c r="M30" s="434"/>
      <c r="N30" s="434"/>
      <c r="O30" s="434"/>
      <c r="P30" s="434"/>
      <c r="Q30" s="434"/>
      <c r="R30" s="422"/>
      <c r="S30" s="434"/>
      <c r="T30" s="434"/>
      <c r="U30" s="434"/>
      <c r="V30" s="434"/>
      <c r="W30" s="434"/>
      <c r="X30" s="439"/>
      <c r="Y30" s="439"/>
      <c r="Z30" s="439"/>
      <c r="AA30" s="422"/>
      <c r="AB30" s="451"/>
    </row>
    <row r="31" spans="1:28" ht="18.75" customHeight="1">
      <c r="A31" s="430"/>
      <c r="B31" s="422"/>
      <c r="C31" s="432" t="s">
        <v>1047</v>
      </c>
      <c r="D31" s="433"/>
      <c r="E31" s="433"/>
      <c r="F31" s="433"/>
      <c r="G31" s="433"/>
      <c r="H31" s="433"/>
      <c r="I31" s="434"/>
      <c r="J31" s="434"/>
      <c r="K31" s="434"/>
      <c r="L31" s="434"/>
      <c r="M31" s="434"/>
      <c r="N31" s="434"/>
      <c r="O31" s="434"/>
      <c r="P31" s="434"/>
      <c r="Q31" s="434"/>
      <c r="R31" s="434"/>
      <c r="S31" s="434"/>
      <c r="T31" s="434"/>
      <c r="U31" s="434"/>
      <c r="V31" s="434"/>
      <c r="W31" s="434"/>
      <c r="X31" s="439"/>
      <c r="Y31" s="439"/>
      <c r="Z31" s="439"/>
      <c r="AA31" s="422"/>
      <c r="AB31" s="438"/>
    </row>
    <row r="32" spans="1:28" ht="18.75" customHeight="1" thickBot="1">
      <c r="A32" s="430"/>
      <c r="B32" s="422"/>
      <c r="C32" s="432"/>
      <c r="D32" s="432" t="s">
        <v>1048</v>
      </c>
      <c r="E32" s="452"/>
      <c r="F32" s="452"/>
      <c r="G32" s="452"/>
      <c r="H32" s="452"/>
      <c r="I32" s="453"/>
      <c r="J32" s="453"/>
      <c r="K32" s="453"/>
      <c r="L32" s="453"/>
      <c r="M32" s="453"/>
      <c r="N32" s="454"/>
      <c r="O32" s="454"/>
      <c r="P32" s="453"/>
      <c r="Q32" s="453"/>
      <c r="R32" s="434"/>
      <c r="S32" s="434"/>
      <c r="T32" s="434"/>
      <c r="U32" s="434"/>
      <c r="V32" s="434"/>
      <c r="W32" s="434"/>
      <c r="X32" s="439"/>
      <c r="Y32" s="439"/>
      <c r="Z32" s="439"/>
      <c r="AA32" s="422"/>
      <c r="AB32" s="438"/>
    </row>
    <row r="33" spans="1:28" ht="21" customHeight="1" thickBot="1">
      <c r="A33" s="430"/>
      <c r="B33" s="422"/>
      <c r="C33" s="432"/>
      <c r="D33" s="433"/>
      <c r="E33" s="433"/>
      <c r="F33" s="433"/>
      <c r="G33" s="433"/>
      <c r="H33" s="433"/>
      <c r="I33" s="434"/>
      <c r="J33" s="434"/>
      <c r="K33" s="454" t="s">
        <v>1032</v>
      </c>
      <c r="L33" s="434"/>
      <c r="M33" s="434"/>
      <c r="N33" s="1999" t="s">
        <v>1049</v>
      </c>
      <c r="O33" s="2000"/>
      <c r="P33" s="2000"/>
      <c r="Q33" s="2000"/>
      <c r="R33" s="2000"/>
      <c r="S33" s="2000"/>
      <c r="T33" s="2000"/>
      <c r="U33" s="2000"/>
      <c r="V33" s="2000"/>
      <c r="W33" s="2000"/>
      <c r="X33" s="2000"/>
      <c r="Y33" s="2001"/>
      <c r="Z33" s="438"/>
      <c r="AA33" s="422"/>
      <c r="AB33" s="438"/>
    </row>
    <row r="34" spans="1:28" ht="12.75" customHeight="1">
      <c r="A34" s="430"/>
      <c r="B34" s="422"/>
      <c r="C34" s="432"/>
      <c r="D34" s="433"/>
      <c r="E34" s="433"/>
      <c r="F34" s="433"/>
      <c r="G34" s="433"/>
      <c r="H34" s="433"/>
      <c r="I34" s="434"/>
      <c r="J34" s="434"/>
      <c r="K34" s="454"/>
      <c r="L34" s="434"/>
      <c r="M34" s="434"/>
      <c r="N34" s="434"/>
      <c r="O34" s="434"/>
      <c r="P34" s="434"/>
      <c r="Q34" s="434"/>
      <c r="R34" s="434"/>
      <c r="S34" s="434"/>
      <c r="T34" s="439"/>
      <c r="U34" s="439"/>
      <c r="V34" s="439"/>
      <c r="W34" s="422"/>
      <c r="X34" s="434"/>
      <c r="Y34" s="439"/>
      <c r="Z34" s="422"/>
      <c r="AA34" s="422"/>
      <c r="AB34" s="438"/>
    </row>
    <row r="35" spans="1:28" ht="18.75" customHeight="1" thickBot="1">
      <c r="A35" s="430"/>
      <c r="B35" s="439"/>
      <c r="C35" s="422"/>
      <c r="D35" s="455" t="s">
        <v>1050</v>
      </c>
      <c r="E35" s="456"/>
      <c r="F35" s="456"/>
      <c r="G35" s="456"/>
      <c r="H35" s="456"/>
      <c r="I35" s="439"/>
      <c r="J35" s="439"/>
      <c r="K35" s="439"/>
      <c r="L35" s="439"/>
      <c r="M35" s="439"/>
      <c r="N35" s="439"/>
      <c r="O35" s="439"/>
      <c r="P35" s="439"/>
      <c r="Q35" s="439"/>
      <c r="R35" s="439"/>
      <c r="S35" s="439"/>
      <c r="T35" s="439"/>
      <c r="U35" s="439"/>
      <c r="V35" s="439"/>
      <c r="W35" s="439"/>
      <c r="X35" s="439"/>
      <c r="Y35" s="439"/>
      <c r="Z35" s="439"/>
      <c r="AA35" s="422"/>
      <c r="AB35" s="438"/>
    </row>
    <row r="36" spans="1:28" ht="18.75" customHeight="1">
      <c r="A36" s="430"/>
      <c r="B36" s="2002" t="s">
        <v>1051</v>
      </c>
      <c r="C36" s="2003"/>
      <c r="D36" s="2006" t="s">
        <v>1052</v>
      </c>
      <c r="E36" s="2007"/>
      <c r="F36" s="2007"/>
      <c r="G36" s="2007"/>
      <c r="H36" s="2007"/>
      <c r="I36" s="2007"/>
      <c r="J36" s="2007"/>
      <c r="K36" s="2007"/>
      <c r="L36" s="2007"/>
      <c r="M36" s="2007"/>
      <c r="N36" s="2008"/>
      <c r="O36" s="2012" t="s">
        <v>1053</v>
      </c>
      <c r="P36" s="2013"/>
      <c r="Q36" s="2013"/>
      <c r="R36" s="2013"/>
      <c r="S36" s="2013"/>
      <c r="T36" s="2013"/>
      <c r="U36" s="2013"/>
      <c r="V36" s="2013"/>
      <c r="W36" s="2014"/>
      <c r="X36" s="2018" t="s">
        <v>1054</v>
      </c>
      <c r="Y36" s="2019"/>
      <c r="Z36" s="2020"/>
      <c r="AA36" s="422"/>
      <c r="AB36" s="438"/>
    </row>
    <row r="37" spans="1:28" ht="18.75" customHeight="1" thickBot="1">
      <c r="A37" s="430"/>
      <c r="B37" s="2004"/>
      <c r="C37" s="2005"/>
      <c r="D37" s="2009"/>
      <c r="E37" s="2010"/>
      <c r="F37" s="2010"/>
      <c r="G37" s="2010"/>
      <c r="H37" s="2010"/>
      <c r="I37" s="2010"/>
      <c r="J37" s="2010"/>
      <c r="K37" s="2010"/>
      <c r="L37" s="2010"/>
      <c r="M37" s="2010"/>
      <c r="N37" s="2011"/>
      <c r="O37" s="2015"/>
      <c r="P37" s="2016"/>
      <c r="Q37" s="2016"/>
      <c r="R37" s="2016"/>
      <c r="S37" s="2016"/>
      <c r="T37" s="2016"/>
      <c r="U37" s="2016"/>
      <c r="V37" s="2016"/>
      <c r="W37" s="2017"/>
      <c r="X37" s="2021"/>
      <c r="Y37" s="2022"/>
      <c r="Z37" s="2023"/>
      <c r="AA37" s="422"/>
      <c r="AB37" s="438"/>
    </row>
    <row r="38" spans="1:28" ht="56.25" customHeight="1" thickBot="1">
      <c r="A38" s="430"/>
      <c r="B38" s="1993"/>
      <c r="C38" s="1995"/>
      <c r="D38" s="2024"/>
      <c r="E38" s="2024"/>
      <c r="F38" s="2024"/>
      <c r="G38" s="2024"/>
      <c r="H38" s="2024"/>
      <c r="I38" s="2024"/>
      <c r="J38" s="2024"/>
      <c r="K38" s="2024"/>
      <c r="L38" s="2024"/>
      <c r="M38" s="2024"/>
      <c r="N38" s="2025"/>
      <c r="O38" s="2026" t="s">
        <v>1055</v>
      </c>
      <c r="P38" s="2027"/>
      <c r="Q38" s="2027"/>
      <c r="R38" s="2027"/>
      <c r="S38" s="2027"/>
      <c r="T38" s="2027"/>
      <c r="U38" s="2027"/>
      <c r="V38" s="2027"/>
      <c r="W38" s="2028"/>
      <c r="X38" s="2029"/>
      <c r="Y38" s="2030"/>
      <c r="Z38" s="2031" t="s">
        <v>1045</v>
      </c>
      <c r="AA38" s="422"/>
      <c r="AB38" s="438"/>
    </row>
    <row r="39" spans="1:28" ht="56.25" customHeight="1" thickBot="1">
      <c r="A39" s="430"/>
      <c r="B39" s="1993"/>
      <c r="C39" s="1995"/>
      <c r="D39" s="2032"/>
      <c r="E39" s="2032"/>
      <c r="F39" s="2032"/>
      <c r="G39" s="2032"/>
      <c r="H39" s="2032"/>
      <c r="I39" s="2032"/>
      <c r="J39" s="2032"/>
      <c r="K39" s="2032"/>
      <c r="L39" s="2032"/>
      <c r="M39" s="2032"/>
      <c r="N39" s="2033"/>
      <c r="O39" s="2034" t="s">
        <v>98</v>
      </c>
      <c r="P39" s="2035"/>
      <c r="Q39" s="2035"/>
      <c r="R39" s="2035"/>
      <c r="S39" s="2035"/>
      <c r="T39" s="2035"/>
      <c r="U39" s="2035"/>
      <c r="V39" s="2035"/>
      <c r="W39" s="2036"/>
      <c r="X39" s="2037"/>
      <c r="Y39" s="2038"/>
      <c r="Z39" s="2031"/>
      <c r="AA39" s="422"/>
      <c r="AB39" s="438"/>
    </row>
    <row r="40" spans="1:28" ht="56.25" customHeight="1" thickBot="1">
      <c r="A40" s="430"/>
      <c r="B40" s="1993"/>
      <c r="C40" s="1995"/>
      <c r="D40" s="2032"/>
      <c r="E40" s="2032"/>
      <c r="F40" s="2032"/>
      <c r="G40" s="2032"/>
      <c r="H40" s="2032"/>
      <c r="I40" s="2032"/>
      <c r="J40" s="2032"/>
      <c r="K40" s="2032"/>
      <c r="L40" s="2032"/>
      <c r="M40" s="2032"/>
      <c r="N40" s="2033"/>
      <c r="O40" s="2034" t="s">
        <v>1056</v>
      </c>
      <c r="P40" s="2035"/>
      <c r="Q40" s="2035"/>
      <c r="R40" s="2035"/>
      <c r="S40" s="2035"/>
      <c r="T40" s="2035"/>
      <c r="U40" s="2035"/>
      <c r="V40" s="2035"/>
      <c r="W40" s="2036"/>
      <c r="X40" s="2037"/>
      <c r="Y40" s="2038"/>
      <c r="Z40" s="2031"/>
      <c r="AA40" s="422"/>
      <c r="AB40" s="438"/>
    </row>
    <row r="41" spans="1:28" ht="54.75" customHeight="1" thickBot="1">
      <c r="A41" s="430"/>
      <c r="B41" s="1993"/>
      <c r="C41" s="1995"/>
      <c r="D41" s="2032"/>
      <c r="E41" s="2032"/>
      <c r="F41" s="2032"/>
      <c r="G41" s="2032"/>
      <c r="H41" s="2032"/>
      <c r="I41" s="2032"/>
      <c r="J41" s="2032"/>
      <c r="K41" s="2032"/>
      <c r="L41" s="2032"/>
      <c r="M41" s="2032"/>
      <c r="N41" s="2033"/>
      <c r="O41" s="2034" t="s">
        <v>1057</v>
      </c>
      <c r="P41" s="2035"/>
      <c r="Q41" s="2035"/>
      <c r="R41" s="2035"/>
      <c r="S41" s="2035"/>
      <c r="T41" s="2035"/>
      <c r="U41" s="2035"/>
      <c r="V41" s="2035"/>
      <c r="W41" s="2036"/>
      <c r="X41" s="2037"/>
      <c r="Y41" s="2038"/>
      <c r="Z41" s="2031"/>
      <c r="AA41" s="422"/>
      <c r="AB41" s="438"/>
    </row>
    <row r="42" spans="1:28" ht="56.25" customHeight="1" thickBot="1">
      <c r="A42" s="430"/>
      <c r="B42" s="1993"/>
      <c r="C42" s="1995"/>
      <c r="D42" s="2039"/>
      <c r="E42" s="2039"/>
      <c r="F42" s="2039"/>
      <c r="G42" s="2039"/>
      <c r="H42" s="2039"/>
      <c r="I42" s="2039"/>
      <c r="J42" s="2039"/>
      <c r="K42" s="2039"/>
      <c r="L42" s="2039"/>
      <c r="M42" s="2039"/>
      <c r="N42" s="2040"/>
      <c r="O42" s="2041"/>
      <c r="P42" s="2042"/>
      <c r="Q42" s="2042"/>
      <c r="R42" s="2042"/>
      <c r="S42" s="2042"/>
      <c r="T42" s="2042"/>
      <c r="U42" s="2042"/>
      <c r="V42" s="2042"/>
      <c r="W42" s="2043"/>
      <c r="X42" s="2044"/>
      <c r="Y42" s="2045"/>
      <c r="Z42" s="2031"/>
      <c r="AA42" s="422"/>
      <c r="AB42" s="438"/>
    </row>
    <row r="43" spans="1:28" ht="18.75" customHeight="1" thickBot="1">
      <c r="A43" s="430"/>
      <c r="B43" s="2046" t="s">
        <v>1058</v>
      </c>
      <c r="C43" s="2047"/>
      <c r="D43" s="2047"/>
      <c r="E43" s="2047"/>
      <c r="F43" s="2047"/>
      <c r="G43" s="2047"/>
      <c r="H43" s="2047"/>
      <c r="I43" s="2047"/>
      <c r="J43" s="2047"/>
      <c r="K43" s="2047"/>
      <c r="L43" s="2047"/>
      <c r="M43" s="2047"/>
      <c r="N43" s="2047"/>
      <c r="O43" s="2047"/>
      <c r="P43" s="2047"/>
      <c r="Q43" s="2047"/>
      <c r="R43" s="2047"/>
      <c r="S43" s="2047"/>
      <c r="T43" s="2047"/>
      <c r="U43" s="2047"/>
      <c r="V43" s="2048"/>
      <c r="W43" s="457" t="s">
        <v>1059</v>
      </c>
      <c r="X43" s="2049">
        <f>SUM(X38:Y42)</f>
        <v>0</v>
      </c>
      <c r="Y43" s="2050"/>
      <c r="Z43" s="458"/>
      <c r="AA43" s="422"/>
      <c r="AB43" s="438"/>
    </row>
    <row r="44" spans="1:28" ht="18" customHeight="1" thickBot="1">
      <c r="A44" s="430"/>
      <c r="B44" s="2061" t="s">
        <v>1060</v>
      </c>
      <c r="C44" s="2062"/>
      <c r="D44" s="2062"/>
      <c r="E44" s="2062"/>
      <c r="F44" s="2062"/>
      <c r="G44" s="2062"/>
      <c r="H44" s="2062"/>
      <c r="I44" s="2062"/>
      <c r="J44" s="2062"/>
      <c r="K44" s="2062"/>
      <c r="L44" s="2062"/>
      <c r="M44" s="2062"/>
      <c r="N44" s="2062"/>
      <c r="O44" s="2062"/>
      <c r="P44" s="2062"/>
      <c r="Q44" s="2062"/>
      <c r="R44" s="2063"/>
      <c r="S44" s="2064" t="s">
        <v>1061</v>
      </c>
      <c r="T44" s="2065"/>
      <c r="U44" s="2065"/>
      <c r="V44" s="2065"/>
      <c r="W44" s="2068" t="s">
        <v>1062</v>
      </c>
      <c r="X44" s="2070" t="s">
        <v>1063</v>
      </c>
      <c r="Y44" s="2071"/>
      <c r="Z44" s="422"/>
      <c r="AA44" s="422"/>
      <c r="AB44" s="438"/>
    </row>
    <row r="45" spans="1:28" ht="34.5" customHeight="1" thickBot="1">
      <c r="A45" s="430"/>
      <c r="B45" s="2072" t="s">
        <v>1064</v>
      </c>
      <c r="C45" s="2073"/>
      <c r="D45" s="2073"/>
      <c r="E45" s="2073"/>
      <c r="F45" s="2073"/>
      <c r="G45" s="2073"/>
      <c r="H45" s="2073"/>
      <c r="I45" s="2073"/>
      <c r="J45" s="2073"/>
      <c r="K45" s="2073"/>
      <c r="L45" s="2073"/>
      <c r="M45" s="2073"/>
      <c r="N45" s="2073"/>
      <c r="O45" s="2073"/>
      <c r="P45" s="2073"/>
      <c r="Q45" s="2073"/>
      <c r="R45" s="2074"/>
      <c r="S45" s="2066"/>
      <c r="T45" s="2067"/>
      <c r="U45" s="2067"/>
      <c r="V45" s="2067"/>
      <c r="W45" s="2069"/>
      <c r="X45" s="2075" t="str">
        <f>IF(X43&lt;=X28,"OK","上限超え")</f>
        <v>OK</v>
      </c>
      <c r="Y45" s="2076"/>
      <c r="Z45" s="422"/>
      <c r="AA45" s="422"/>
      <c r="AB45" s="438"/>
    </row>
    <row r="46" spans="1:28" ht="18.75" customHeight="1">
      <c r="A46" s="430"/>
      <c r="B46" s="422"/>
      <c r="C46" s="422" t="s">
        <v>1065</v>
      </c>
      <c r="D46" s="422"/>
      <c r="E46" s="422"/>
      <c r="F46" s="422"/>
      <c r="G46" s="422"/>
      <c r="H46" s="422"/>
      <c r="I46" s="422"/>
      <c r="J46" s="422"/>
      <c r="K46" s="422"/>
      <c r="L46" s="422"/>
      <c r="M46" s="422"/>
      <c r="N46" s="422"/>
      <c r="O46" s="422"/>
      <c r="P46" s="422"/>
      <c r="Q46" s="456"/>
      <c r="R46" s="456"/>
      <c r="S46" s="422"/>
      <c r="T46" s="456"/>
      <c r="U46" s="456"/>
      <c r="V46" s="456"/>
      <c r="W46" s="456"/>
      <c r="X46" s="422"/>
      <c r="Y46" s="456"/>
      <c r="Z46" s="439"/>
      <c r="AA46" s="422"/>
      <c r="AB46" s="438"/>
    </row>
    <row r="47" spans="1:28" ht="18.75" customHeight="1">
      <c r="A47" s="430"/>
      <c r="B47" s="422"/>
      <c r="C47" s="422" t="s">
        <v>1066</v>
      </c>
      <c r="D47" s="459"/>
      <c r="E47" s="459"/>
      <c r="F47" s="422"/>
      <c r="G47" s="459"/>
      <c r="H47" s="459"/>
      <c r="I47" s="422"/>
      <c r="J47" s="459"/>
      <c r="K47" s="459"/>
      <c r="L47" s="422"/>
      <c r="M47" s="422"/>
      <c r="N47" s="459"/>
      <c r="O47" s="459"/>
      <c r="P47" s="422"/>
      <c r="Q47" s="459"/>
      <c r="R47" s="459"/>
      <c r="S47" s="422"/>
      <c r="T47" s="459"/>
      <c r="U47" s="459"/>
      <c r="V47" s="459"/>
      <c r="W47" s="459"/>
      <c r="X47" s="422"/>
      <c r="Y47" s="459"/>
      <c r="Z47" s="422"/>
      <c r="AA47" s="422"/>
      <c r="AB47" s="438"/>
    </row>
    <row r="48" spans="1:28" ht="14.25" thickBot="1">
      <c r="A48" s="430"/>
      <c r="B48" s="422"/>
      <c r="C48" s="422"/>
      <c r="D48" s="422"/>
      <c r="E48" s="422"/>
      <c r="F48" s="422"/>
      <c r="G48" s="422"/>
      <c r="H48" s="422"/>
      <c r="I48" s="422"/>
      <c r="J48" s="422"/>
      <c r="K48" s="422"/>
      <c r="L48" s="422"/>
      <c r="M48" s="422"/>
      <c r="N48" s="422"/>
      <c r="O48" s="422"/>
      <c r="P48" s="422"/>
      <c r="Q48" s="422"/>
      <c r="R48" s="422"/>
      <c r="S48" s="422"/>
      <c r="T48" s="422"/>
      <c r="U48" s="422"/>
      <c r="V48" s="422"/>
      <c r="W48" s="422"/>
      <c r="X48" s="439"/>
      <c r="Y48" s="439"/>
      <c r="Z48" s="439"/>
      <c r="AA48" s="422"/>
      <c r="AB48" s="438"/>
    </row>
    <row r="49" spans="1:28">
      <c r="A49" s="430"/>
      <c r="B49" s="2051" t="s">
        <v>1067</v>
      </c>
      <c r="C49" s="2052"/>
      <c r="D49" s="2052"/>
      <c r="E49" s="2052"/>
      <c r="F49" s="2052"/>
      <c r="G49" s="2052"/>
      <c r="H49" s="2052"/>
      <c r="I49" s="2052"/>
      <c r="J49" s="2052"/>
      <c r="K49" s="2052"/>
      <c r="L49" s="2052"/>
      <c r="M49" s="2052"/>
      <c r="N49" s="2052"/>
      <c r="O49" s="2052"/>
      <c r="P49" s="2052"/>
      <c r="Q49" s="2052"/>
      <c r="R49" s="2052"/>
      <c r="S49" s="2052"/>
      <c r="T49" s="2052"/>
      <c r="U49" s="2052"/>
      <c r="V49" s="2052"/>
      <c r="W49" s="460"/>
      <c r="X49" s="2055" t="s">
        <v>1033</v>
      </c>
      <c r="Y49" s="2056"/>
      <c r="Z49" s="2057"/>
      <c r="AA49" s="422"/>
      <c r="AB49" s="438"/>
    </row>
    <row r="50" spans="1:28" ht="18.75" customHeight="1" thickBot="1">
      <c r="A50" s="430"/>
      <c r="B50" s="2053"/>
      <c r="C50" s="2054"/>
      <c r="D50" s="2054"/>
      <c r="E50" s="2054"/>
      <c r="F50" s="2054"/>
      <c r="G50" s="2054"/>
      <c r="H50" s="2054"/>
      <c r="I50" s="2054"/>
      <c r="J50" s="2054"/>
      <c r="K50" s="2054"/>
      <c r="L50" s="2054"/>
      <c r="M50" s="2054"/>
      <c r="N50" s="2054"/>
      <c r="O50" s="2054"/>
      <c r="P50" s="2054"/>
      <c r="Q50" s="2054"/>
      <c r="R50" s="2054"/>
      <c r="S50" s="2054"/>
      <c r="T50" s="2054"/>
      <c r="U50" s="2054"/>
      <c r="V50" s="2054"/>
      <c r="W50" s="461"/>
      <c r="X50" s="2058"/>
      <c r="Y50" s="2059"/>
      <c r="Z50" s="2060"/>
      <c r="AA50" s="422"/>
      <c r="AB50" s="438"/>
    </row>
    <row r="51" spans="1:28" ht="9" customHeight="1">
      <c r="A51" s="462"/>
      <c r="B51" s="426"/>
      <c r="C51" s="426"/>
      <c r="D51" s="426"/>
      <c r="E51" s="426"/>
      <c r="F51" s="426"/>
      <c r="G51" s="426"/>
      <c r="H51" s="426"/>
      <c r="I51" s="426"/>
      <c r="J51" s="426"/>
      <c r="K51" s="426"/>
      <c r="L51" s="426"/>
      <c r="M51" s="426"/>
      <c r="N51" s="426"/>
      <c r="O51" s="426"/>
      <c r="P51" s="426"/>
      <c r="Q51" s="426"/>
      <c r="R51" s="426"/>
      <c r="S51" s="426"/>
      <c r="T51" s="426"/>
      <c r="U51" s="426"/>
      <c r="V51" s="426"/>
      <c r="W51" s="426"/>
      <c r="X51" s="426"/>
      <c r="Y51" s="426"/>
      <c r="Z51" s="426"/>
      <c r="AA51" s="426"/>
      <c r="AB51" s="463"/>
    </row>
    <row r="52" spans="1:28">
      <c r="A52" s="422"/>
      <c r="B52" s="422"/>
      <c r="C52" s="422"/>
      <c r="D52" s="422"/>
      <c r="E52" s="422"/>
      <c r="F52" s="422"/>
      <c r="G52" s="422"/>
      <c r="H52" s="422"/>
      <c r="I52" s="422"/>
      <c r="J52" s="422"/>
      <c r="K52" s="422"/>
      <c r="L52" s="422"/>
      <c r="M52" s="422"/>
      <c r="N52" s="422"/>
      <c r="O52" s="422"/>
      <c r="P52" s="422"/>
      <c r="Q52" s="422"/>
      <c r="R52" s="422"/>
      <c r="S52" s="422"/>
      <c r="T52" s="422"/>
      <c r="U52" s="422"/>
      <c r="V52" s="422"/>
      <c r="W52" s="422"/>
      <c r="X52" s="422"/>
      <c r="Y52" s="422"/>
      <c r="Z52" s="422"/>
      <c r="AA52" s="422"/>
      <c r="AB52" s="422"/>
    </row>
    <row r="53" spans="1:28">
      <c r="A53" s="419"/>
      <c r="B53" s="419"/>
      <c r="C53" s="419"/>
      <c r="D53" s="419"/>
      <c r="E53" s="419"/>
      <c r="F53" s="419"/>
      <c r="G53" s="419"/>
      <c r="H53" s="419"/>
      <c r="I53" s="419"/>
      <c r="J53" s="419"/>
      <c r="K53" s="419"/>
      <c r="L53" s="419"/>
      <c r="M53" s="419"/>
      <c r="N53" s="419"/>
      <c r="O53" s="419"/>
      <c r="P53" s="419"/>
      <c r="Q53" s="419"/>
      <c r="R53" s="419"/>
      <c r="S53" s="419"/>
      <c r="T53" s="419"/>
      <c r="U53" s="419"/>
      <c r="V53" s="419"/>
      <c r="W53" s="419"/>
      <c r="X53" s="419"/>
      <c r="Y53" s="419"/>
      <c r="Z53" s="419"/>
      <c r="AA53" s="419"/>
      <c r="AB53" s="419"/>
    </row>
  </sheetData>
  <mergeCells count="51">
    <mergeCell ref="B43:V43"/>
    <mergeCell ref="X43:Y43"/>
    <mergeCell ref="B49:V50"/>
    <mergeCell ref="X49:Z50"/>
    <mergeCell ref="B44:R44"/>
    <mergeCell ref="S44:V45"/>
    <mergeCell ref="W44:W45"/>
    <mergeCell ref="X44:Y44"/>
    <mergeCell ref="B45:R45"/>
    <mergeCell ref="X45:Y45"/>
    <mergeCell ref="X41:Y41"/>
    <mergeCell ref="B42:C42"/>
    <mergeCell ref="D42:N42"/>
    <mergeCell ref="O42:W42"/>
    <mergeCell ref="X42:Y42"/>
    <mergeCell ref="B38:C38"/>
    <mergeCell ref="D38:N38"/>
    <mergeCell ref="O38:W38"/>
    <mergeCell ref="X38:Y38"/>
    <mergeCell ref="Z38:Z42"/>
    <mergeCell ref="B39:C39"/>
    <mergeCell ref="D39:N39"/>
    <mergeCell ref="O39:W39"/>
    <mergeCell ref="X39:Y39"/>
    <mergeCell ref="B40:C40"/>
    <mergeCell ref="D40:N40"/>
    <mergeCell ref="O40:W40"/>
    <mergeCell ref="X40:Y40"/>
    <mergeCell ref="B41:C41"/>
    <mergeCell ref="D41:N41"/>
    <mergeCell ref="O41:W41"/>
    <mergeCell ref="F28:U28"/>
    <mergeCell ref="X28:Y28"/>
    <mergeCell ref="N33:Y33"/>
    <mergeCell ref="B36:C37"/>
    <mergeCell ref="D36:N37"/>
    <mergeCell ref="O36:W37"/>
    <mergeCell ref="X36:Z37"/>
    <mergeCell ref="B11:AA11"/>
    <mergeCell ref="C14:AA14"/>
    <mergeCell ref="X16:Z16"/>
    <mergeCell ref="C18:AA18"/>
    <mergeCell ref="I26:U26"/>
    <mergeCell ref="X26:Y26"/>
    <mergeCell ref="AC2:AE2"/>
    <mergeCell ref="B9:F9"/>
    <mergeCell ref="T3:AA3"/>
    <mergeCell ref="B5:AA5"/>
    <mergeCell ref="B6:AA6"/>
    <mergeCell ref="B8:F8"/>
    <mergeCell ref="G8:AA8"/>
  </mergeCells>
  <phoneticPr fontId="22"/>
  <dataValidations count="3">
    <dataValidation type="list" allowBlank="1" showInputMessage="1" showErrorMessage="1" sqref="K9">
      <formula1>"1,①"</formula1>
    </dataValidation>
    <dataValidation type="list" allowBlank="1" showInputMessage="1" showErrorMessage="1" sqref="O9">
      <formula1>"2,②"</formula1>
    </dataValidation>
    <dataValidation type="list" allowBlank="1" showInputMessage="1" showErrorMessage="1" sqref="S9">
      <formula1>"3,③"</formula1>
    </dataValidation>
  </dataValidations>
  <hyperlinks>
    <hyperlink ref="AC2" location="目次!A1" display="目次に戻る"/>
  </hyperlinks>
  <pageMargins left="0.7" right="0.7" top="0.75" bottom="0.75" header="0.3" footer="0.3"/>
  <pageSetup paperSize="9" scale="67" orientation="portrait" r:id="rId1"/>
  <drawing r:id="rId2"/>
</worksheet>
</file>

<file path=xl/worksheets/sheet3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37"/>
  <sheetViews>
    <sheetView view="pageBreakPreview" zoomScaleNormal="115" zoomScaleSheetLayoutView="100" workbookViewId="0">
      <selection activeCell="I1" sqref="I1:J1"/>
    </sheetView>
  </sheetViews>
  <sheetFormatPr defaultColWidth="8.625" defaultRowHeight="12"/>
  <cols>
    <col min="1" max="1" width="3.875" style="467" customWidth="1"/>
    <col min="2" max="2" width="13.625" style="467" customWidth="1"/>
    <col min="3" max="3" width="10.5" style="467" customWidth="1"/>
    <col min="4" max="4" width="12.875" style="467" customWidth="1"/>
    <col min="5" max="5" width="11.625" style="467" customWidth="1"/>
    <col min="6" max="6" width="15.875" style="467" customWidth="1"/>
    <col min="7" max="7" width="7.375" style="467" customWidth="1"/>
    <col min="8" max="8" width="14.125" style="467" customWidth="1"/>
    <col min="9" max="16384" width="8.625" style="467"/>
  </cols>
  <sheetData>
    <row r="1" spans="1:11" s="239" customFormat="1" ht="13.5">
      <c r="A1" s="239" t="s">
        <v>1068</v>
      </c>
      <c r="I1" s="1028" t="s">
        <v>374</v>
      </c>
      <c r="J1" s="1028"/>
    </row>
    <row r="2" spans="1:11" s="239" customFormat="1" ht="15" customHeight="1">
      <c r="A2" s="2080" t="s">
        <v>1069</v>
      </c>
      <c r="B2" s="2080"/>
      <c r="C2" s="2081"/>
      <c r="D2" s="2082"/>
      <c r="I2" s="464"/>
      <c r="J2" s="464"/>
    </row>
    <row r="3" spans="1:11" s="239" customFormat="1" ht="35.450000000000003" customHeight="1">
      <c r="A3" s="2083" t="s">
        <v>1070</v>
      </c>
      <c r="B3" s="2084"/>
      <c r="C3" s="2084"/>
      <c r="D3" s="2084"/>
      <c r="E3" s="2084"/>
      <c r="F3" s="2084"/>
      <c r="G3" s="2084"/>
      <c r="H3" s="2084"/>
    </row>
    <row r="4" spans="1:11" s="239" customFormat="1" ht="21" customHeight="1">
      <c r="G4" s="2085" t="str">
        <f>IF(基本情報入力シート!$D$3="","",基本情報入力シート!$D$3)</f>
        <v/>
      </c>
      <c r="H4" s="2085"/>
    </row>
    <row r="5" spans="1:11" s="239" customFormat="1" ht="13.5">
      <c r="A5" s="239" t="s">
        <v>782</v>
      </c>
    </row>
    <row r="6" spans="1:11" s="239" customFormat="1" ht="17.25" customHeight="1">
      <c r="D6" s="237" t="s">
        <v>1071</v>
      </c>
      <c r="E6" s="239" t="s">
        <v>1072</v>
      </c>
      <c r="F6" s="2086" t="str">
        <f>IF(基本情報入力シート!$D$12="","",基本情報入力シート!$D$12)</f>
        <v/>
      </c>
      <c r="G6" s="2086"/>
      <c r="H6" s="2086"/>
    </row>
    <row r="7" spans="1:11" s="239" customFormat="1" ht="17.45" customHeight="1">
      <c r="E7" s="239" t="s">
        <v>1073</v>
      </c>
      <c r="F7" s="510" t="str">
        <f>IF(基本情報入力シート!$D$16="","",基本情報入力シート!$D$16)</f>
        <v/>
      </c>
      <c r="G7" s="2087" t="str">
        <f>IF(基本情報入力シート!$D$18="","",基本情報入力シート!$D$18)</f>
        <v/>
      </c>
      <c r="H7" s="2087"/>
    </row>
    <row r="8" spans="1:11" s="239" customFormat="1" ht="13.5"/>
    <row r="9" spans="1:11" s="239" customFormat="1" ht="13.5">
      <c r="B9" s="239" t="s">
        <v>1074</v>
      </c>
    </row>
    <row r="10" spans="1:11" s="239" customFormat="1" ht="13.5"/>
    <row r="11" spans="1:11" ht="20.100000000000001" customHeight="1">
      <c r="A11" s="465"/>
      <c r="B11" s="466"/>
      <c r="C11" s="2088" t="s">
        <v>1075</v>
      </c>
      <c r="D11" s="2089"/>
      <c r="E11" s="2090"/>
      <c r="F11" s="2090"/>
      <c r="G11" s="2090"/>
      <c r="H11" s="2091"/>
    </row>
    <row r="12" spans="1:11" ht="20.100000000000001" customHeight="1">
      <c r="A12" s="468" t="s">
        <v>1076</v>
      </c>
      <c r="B12" s="469"/>
      <c r="C12" s="469"/>
      <c r="D12" s="469"/>
      <c r="E12" s="469"/>
      <c r="F12" s="469"/>
      <c r="G12" s="469"/>
      <c r="H12" s="470"/>
    </row>
    <row r="13" spans="1:11" ht="20.100000000000001" customHeight="1">
      <c r="A13" s="507"/>
      <c r="B13" s="2077" t="s">
        <v>1077</v>
      </c>
      <c r="C13" s="2078"/>
      <c r="D13" s="2078"/>
      <c r="E13" s="2078"/>
      <c r="F13" s="2078"/>
      <c r="G13" s="2078"/>
      <c r="H13" s="2079"/>
      <c r="I13" s="1028"/>
      <c r="J13" s="1028"/>
      <c r="K13" s="471"/>
    </row>
    <row r="14" spans="1:11" ht="20.100000000000001" customHeight="1">
      <c r="A14" s="472"/>
      <c r="B14" s="2077" t="s">
        <v>1078</v>
      </c>
      <c r="C14" s="2078"/>
      <c r="D14" s="2078"/>
      <c r="E14" s="2078"/>
      <c r="F14" s="2078"/>
      <c r="G14" s="2078"/>
      <c r="H14" s="2079"/>
    </row>
    <row r="15" spans="1:11" ht="20.100000000000001" customHeight="1">
      <c r="A15" s="2096" t="s">
        <v>1079</v>
      </c>
      <c r="B15" s="473" t="s">
        <v>1080</v>
      </c>
      <c r="C15" s="2097" t="str">
        <f>IF(基本情報入力シート!$D$11="","",基本情報入力シート!$D$11)</f>
        <v/>
      </c>
      <c r="D15" s="2098"/>
      <c r="E15" s="2098"/>
      <c r="F15" s="2098"/>
      <c r="G15" s="2098"/>
      <c r="H15" s="2099"/>
    </row>
    <row r="16" spans="1:11" ht="20.100000000000001" customHeight="1">
      <c r="A16" s="2096"/>
      <c r="B16" s="474" t="s">
        <v>1081</v>
      </c>
      <c r="C16" s="2100" t="str">
        <f>IF(基本情報入力シート!$D$12="","",基本情報入力シート!$D$12)</f>
        <v/>
      </c>
      <c r="D16" s="2101"/>
      <c r="E16" s="2101"/>
      <c r="F16" s="2101"/>
      <c r="G16" s="2101"/>
      <c r="H16" s="2102"/>
    </row>
    <row r="17" spans="1:8" ht="20.100000000000001" customHeight="1">
      <c r="A17" s="2096"/>
      <c r="B17" s="2103" t="s">
        <v>1082</v>
      </c>
      <c r="C17" s="509" t="s">
        <v>1083</v>
      </c>
      <c r="D17" s="475" t="str">
        <f>IF(基本情報入力シート!$E$14="","",基本情報入力シート!$E$14)</f>
        <v/>
      </c>
      <c r="E17" s="476"/>
      <c r="F17" s="476"/>
      <c r="G17" s="476"/>
      <c r="H17" s="477"/>
    </row>
    <row r="18" spans="1:8" ht="20.100000000000001" customHeight="1">
      <c r="A18" s="2096"/>
      <c r="B18" s="2104"/>
      <c r="C18" s="2105" t="str">
        <f>IF(基本情報入力シート!$D$15="","",基本情報入力シート!$D$15)</f>
        <v/>
      </c>
      <c r="D18" s="2106"/>
      <c r="E18" s="2106"/>
      <c r="F18" s="2106"/>
      <c r="G18" s="2106"/>
      <c r="H18" s="2107"/>
    </row>
    <row r="19" spans="1:8" ht="20.100000000000001" customHeight="1">
      <c r="A19" s="2096"/>
      <c r="B19" s="478" t="s">
        <v>1084</v>
      </c>
      <c r="C19" s="506" t="s">
        <v>1085</v>
      </c>
      <c r="D19" s="508" t="str">
        <f>IF(指定・更新申請!$E$21="","",指定・更新申請!$E$21)</f>
        <v/>
      </c>
      <c r="E19" s="506" t="s">
        <v>1086</v>
      </c>
      <c r="F19" s="2108" t="str">
        <f>IF(指定・更新申請!$P$21="","",指定・更新申請!$P$21)</f>
        <v/>
      </c>
      <c r="G19" s="2109"/>
      <c r="H19" s="2110"/>
    </row>
    <row r="20" spans="1:8" ht="20.100000000000001" customHeight="1">
      <c r="A20" s="2096"/>
      <c r="B20" s="478" t="s">
        <v>1087</v>
      </c>
      <c r="C20" s="2111" t="str">
        <f>IF(基本情報入力シート!$D$13="","",基本情報入力シート!$D$13)</f>
        <v/>
      </c>
      <c r="D20" s="2112"/>
      <c r="E20" s="2112"/>
      <c r="F20" s="2112"/>
      <c r="G20" s="2112"/>
      <c r="H20" s="2113"/>
    </row>
    <row r="21" spans="1:8" ht="20.100000000000001" customHeight="1">
      <c r="A21" s="2096"/>
      <c r="B21" s="2103" t="s">
        <v>1088</v>
      </c>
      <c r="C21" s="2115" t="s">
        <v>1089</v>
      </c>
      <c r="D21" s="2117" t="str">
        <f>IF(基本情報入力シート!$D$16="","",基本情報入力シート!$D$16)</f>
        <v/>
      </c>
      <c r="E21" s="479" t="s">
        <v>1090</v>
      </c>
      <c r="F21" s="480" t="str">
        <f>IF(基本情報入力シート!$D$17="","",基本情報入力シート!$D$17)</f>
        <v/>
      </c>
      <c r="G21" s="2119" t="s">
        <v>1091</v>
      </c>
      <c r="H21" s="2120" t="str">
        <f>IF(指定・更新申請!$O$24="","",指定・更新申請!$O$24)</f>
        <v/>
      </c>
    </row>
    <row r="22" spans="1:8" ht="20.100000000000001" customHeight="1">
      <c r="A22" s="2096"/>
      <c r="B22" s="2114"/>
      <c r="C22" s="2116"/>
      <c r="D22" s="2118"/>
      <c r="E22" s="481" t="s">
        <v>1092</v>
      </c>
      <c r="F22" s="482" t="str">
        <f>IF(基本情報入力シート!$D$18="","",基本情報入力シート!$D$18)</f>
        <v/>
      </c>
      <c r="G22" s="2088"/>
      <c r="H22" s="2120"/>
    </row>
    <row r="23" spans="1:8" ht="20.100000000000001" customHeight="1">
      <c r="A23" s="2096"/>
      <c r="B23" s="2121" t="s">
        <v>1093</v>
      </c>
      <c r="C23" s="509" t="s">
        <v>1083</v>
      </c>
      <c r="D23" s="475" t="str">
        <f>IF(基本情報入力シート!$E$14="","",基本情報入力シート!$E$14)</f>
        <v/>
      </c>
      <c r="E23" s="476"/>
      <c r="F23" s="476"/>
      <c r="G23" s="476"/>
      <c r="H23" s="477"/>
    </row>
    <row r="24" spans="1:8" ht="20.100000000000001" customHeight="1">
      <c r="A24" s="2096"/>
      <c r="B24" s="2122"/>
      <c r="C24" s="2123" t="str">
        <f>IF(基本情報入力シート!$D$15="","",基本情報入力シート!$D$15)</f>
        <v/>
      </c>
      <c r="D24" s="2124"/>
      <c r="E24" s="2124"/>
      <c r="F24" s="2124"/>
      <c r="G24" s="2124"/>
      <c r="H24" s="2118"/>
    </row>
    <row r="25" spans="1:8" ht="20.100000000000001" customHeight="1">
      <c r="A25" s="2125" t="s">
        <v>1094</v>
      </c>
      <c r="B25" s="2136"/>
      <c r="C25" s="506" t="s">
        <v>1095</v>
      </c>
      <c r="D25" s="506" t="s">
        <v>1096</v>
      </c>
      <c r="E25" s="478" t="s">
        <v>1097</v>
      </c>
      <c r="F25" s="2088" t="s">
        <v>1098</v>
      </c>
      <c r="G25" s="2092"/>
      <c r="H25" s="2089"/>
    </row>
    <row r="26" spans="1:8" ht="20.100000000000001" customHeight="1">
      <c r="A26" s="2136"/>
      <c r="B26" s="2136"/>
      <c r="C26" s="505" t="s">
        <v>1152</v>
      </c>
      <c r="D26" s="524" t="s">
        <v>1151</v>
      </c>
      <c r="E26" s="491" t="str">
        <f>IF(基本情報入力シート!$D$19="","",基本情報入力シート!$D$19)</f>
        <v/>
      </c>
      <c r="F26" s="2093" t="str">
        <f>IF(基本情報入力シート!$D$21="","",基本情報入力シート!$D$21)</f>
        <v/>
      </c>
      <c r="G26" s="2094"/>
      <c r="H26" s="2095"/>
    </row>
    <row r="27" spans="1:8" ht="35.450000000000003" customHeight="1">
      <c r="A27" s="2125" t="s">
        <v>1099</v>
      </c>
      <c r="B27" s="2125"/>
      <c r="C27" s="2137" t="s">
        <v>1100</v>
      </c>
      <c r="D27" s="2135"/>
      <c r="E27" s="2135"/>
      <c r="F27" s="2135"/>
      <c r="G27" s="2135"/>
      <c r="H27" s="2082"/>
    </row>
    <row r="28" spans="1:8" ht="35.450000000000003" customHeight="1">
      <c r="A28" s="2125"/>
      <c r="B28" s="2125"/>
      <c r="C28" s="2143" t="s">
        <v>1101</v>
      </c>
      <c r="D28" s="2135"/>
      <c r="E28" s="2135"/>
      <c r="F28" s="2135"/>
      <c r="G28" s="2135"/>
      <c r="H28" s="2082"/>
    </row>
    <row r="29" spans="1:8" ht="22.5" customHeight="1">
      <c r="A29" s="2125" t="s">
        <v>1102</v>
      </c>
      <c r="B29" s="2125"/>
      <c r="C29" s="2121" t="s">
        <v>1103</v>
      </c>
      <c r="D29" s="2088" t="s">
        <v>1104</v>
      </c>
      <c r="E29" s="2127"/>
      <c r="F29" s="2128"/>
      <c r="G29" s="2088" t="s">
        <v>1105</v>
      </c>
      <c r="H29" s="2089"/>
    </row>
    <row r="30" spans="1:8" ht="22.5" customHeight="1">
      <c r="A30" s="2125"/>
      <c r="B30" s="2125"/>
      <c r="C30" s="2126"/>
      <c r="D30" s="2129"/>
      <c r="E30" s="2130"/>
      <c r="F30" s="2131"/>
      <c r="G30" s="2132"/>
      <c r="H30" s="2133"/>
    </row>
    <row r="31" spans="1:8" ht="22.5" customHeight="1">
      <c r="A31" s="2125"/>
      <c r="B31" s="2125"/>
      <c r="C31" s="478" t="s">
        <v>1106</v>
      </c>
      <c r="D31" s="2134" t="s">
        <v>1107</v>
      </c>
      <c r="E31" s="2135"/>
      <c r="F31" s="2135"/>
      <c r="G31" s="2135"/>
      <c r="H31" s="2082"/>
    </row>
    <row r="32" spans="1:8" ht="22.5" customHeight="1">
      <c r="A32" s="2125"/>
      <c r="B32" s="2125"/>
      <c r="C32" s="478" t="s">
        <v>1108</v>
      </c>
      <c r="D32" s="2134" t="s">
        <v>1109</v>
      </c>
      <c r="E32" s="2135"/>
      <c r="F32" s="2135"/>
      <c r="G32" s="2135"/>
      <c r="H32" s="2082"/>
    </row>
    <row r="33" spans="1:8" ht="20.100000000000001" customHeight="1">
      <c r="A33" s="2096" t="s">
        <v>1110</v>
      </c>
      <c r="B33" s="2137" t="s">
        <v>1111</v>
      </c>
      <c r="C33" s="2135"/>
      <c r="D33" s="2082"/>
      <c r="E33" s="2140"/>
      <c r="F33" s="2141"/>
      <c r="G33" s="2141"/>
      <c r="H33" s="2142"/>
    </row>
    <row r="34" spans="1:8" ht="20.100000000000001" customHeight="1">
      <c r="A34" s="2096"/>
      <c r="B34" s="2137" t="s">
        <v>1112</v>
      </c>
      <c r="C34" s="2135"/>
      <c r="D34" s="2082"/>
      <c r="E34" s="2140"/>
      <c r="F34" s="2141"/>
      <c r="G34" s="2141"/>
      <c r="H34" s="2142"/>
    </row>
    <row r="35" spans="1:8" ht="20.100000000000001" customHeight="1">
      <c r="A35" s="2096"/>
      <c r="B35" s="2137" t="s">
        <v>1113</v>
      </c>
      <c r="C35" s="2135"/>
      <c r="D35" s="2082"/>
      <c r="E35" s="2140"/>
      <c r="F35" s="2141"/>
      <c r="G35" s="2141"/>
      <c r="H35" s="2142"/>
    </row>
    <row r="36" spans="1:8" ht="20.100000000000001" customHeight="1">
      <c r="A36" s="2096"/>
      <c r="B36" s="2137" t="s">
        <v>1114</v>
      </c>
      <c r="C36" s="2135"/>
      <c r="D36" s="2082"/>
      <c r="E36" s="2140"/>
      <c r="F36" s="2141"/>
      <c r="G36" s="2141"/>
      <c r="H36" s="2142"/>
    </row>
    <row r="37" spans="1:8" ht="20.100000000000001" customHeight="1">
      <c r="A37" s="2096"/>
      <c r="B37" s="2137" t="s">
        <v>1115</v>
      </c>
      <c r="C37" s="2135"/>
      <c r="D37" s="2082"/>
      <c r="E37" s="2129" t="s">
        <v>1116</v>
      </c>
      <c r="F37" s="2138"/>
      <c r="G37" s="2138"/>
      <c r="H37" s="2139"/>
    </row>
  </sheetData>
  <mergeCells count="51">
    <mergeCell ref="A25:B26"/>
    <mergeCell ref="B37:D37"/>
    <mergeCell ref="E37:H37"/>
    <mergeCell ref="D32:H32"/>
    <mergeCell ref="A33:A37"/>
    <mergeCell ref="B33:D33"/>
    <mergeCell ref="E33:H33"/>
    <mergeCell ref="B34:D34"/>
    <mergeCell ref="E34:H34"/>
    <mergeCell ref="B35:D35"/>
    <mergeCell ref="E35:H35"/>
    <mergeCell ref="B36:D36"/>
    <mergeCell ref="E36:H36"/>
    <mergeCell ref="A27:B28"/>
    <mergeCell ref="C27:H27"/>
    <mergeCell ref="C28:H28"/>
    <mergeCell ref="A29:B32"/>
    <mergeCell ref="C29:C30"/>
    <mergeCell ref="D29:F29"/>
    <mergeCell ref="G29:H29"/>
    <mergeCell ref="D30:F30"/>
    <mergeCell ref="G30:H30"/>
    <mergeCell ref="D31:H31"/>
    <mergeCell ref="F25:H25"/>
    <mergeCell ref="F26:H26"/>
    <mergeCell ref="A15:A24"/>
    <mergeCell ref="C15:H15"/>
    <mergeCell ref="C16:H16"/>
    <mergeCell ref="B17:B18"/>
    <mergeCell ref="C18:H18"/>
    <mergeCell ref="F19:H19"/>
    <mergeCell ref="C20:H20"/>
    <mergeCell ref="B21:B22"/>
    <mergeCell ref="C21:C22"/>
    <mergeCell ref="D21:D22"/>
    <mergeCell ref="G21:G22"/>
    <mergeCell ref="H21:H22"/>
    <mergeCell ref="B23:B24"/>
    <mergeCell ref="C24:H24"/>
    <mergeCell ref="I13:J13"/>
    <mergeCell ref="B14:H14"/>
    <mergeCell ref="I1:J1"/>
    <mergeCell ref="A2:B2"/>
    <mergeCell ref="C2:D2"/>
    <mergeCell ref="A3:H3"/>
    <mergeCell ref="G4:H4"/>
    <mergeCell ref="F6:H6"/>
    <mergeCell ref="G7:H7"/>
    <mergeCell ref="C11:D11"/>
    <mergeCell ref="E11:H11"/>
    <mergeCell ref="B13:H13"/>
  </mergeCells>
  <phoneticPr fontId="22"/>
  <hyperlinks>
    <hyperlink ref="I1" location="目次!A1" display="目次に戻る"/>
  </hyperlinks>
  <printOptions horizontalCentered="1"/>
  <pageMargins left="0.70866141732283472" right="0.70866141732283472" top="0.74803149606299213" bottom="0.74803149606299213" header="0.31496062992125984" footer="0.31496062992125984"/>
  <pageSetup paperSize="9" scale="88" orientation="portrait" blackAndWhite="1" r:id="rId1"/>
  <legacyDrawing r:id="rId2"/>
</worksheet>
</file>

<file path=xl/worksheets/sheet3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A30"/>
  <sheetViews>
    <sheetView view="pageBreakPreview" zoomScaleNormal="115" zoomScaleSheetLayoutView="100" workbookViewId="0">
      <selection activeCell="W1" sqref="W1"/>
    </sheetView>
  </sheetViews>
  <sheetFormatPr defaultColWidth="8.625" defaultRowHeight="12"/>
  <cols>
    <col min="1" max="1" width="3.875" style="467" customWidth="1"/>
    <col min="2" max="2" width="4.625" style="467" customWidth="1"/>
    <col min="3" max="3" width="13.625" style="467" customWidth="1"/>
    <col min="4" max="4" width="14.125" style="467" customWidth="1"/>
    <col min="5" max="5" width="10.375" style="467" customWidth="1"/>
    <col min="6" max="22" width="2.125" style="467" customWidth="1"/>
    <col min="23" max="23" width="16.125" style="467" bestFit="1" customWidth="1"/>
    <col min="24" max="16384" width="8.625" style="467"/>
  </cols>
  <sheetData>
    <row r="1" spans="1:27" s="239" customFormat="1" ht="13.5">
      <c r="A1" s="239" t="s">
        <v>1117</v>
      </c>
      <c r="W1" s="188" t="s">
        <v>374</v>
      </c>
      <c r="X1" s="188"/>
      <c r="Y1" s="483"/>
      <c r="Z1" s="483"/>
      <c r="AA1" s="483"/>
    </row>
    <row r="2" spans="1:27" s="239" customFormat="1" ht="15" customHeight="1">
      <c r="A2" s="2080" t="s">
        <v>1069</v>
      </c>
      <c r="B2" s="2080"/>
      <c r="C2" s="2080"/>
      <c r="D2" s="2081"/>
      <c r="E2" s="2082"/>
    </row>
    <row r="3" spans="1:27" s="239" customFormat="1" ht="35.450000000000003" customHeight="1">
      <c r="A3" s="2083" t="s">
        <v>1118</v>
      </c>
      <c r="B3" s="2083"/>
      <c r="C3" s="2084"/>
      <c r="D3" s="2084"/>
      <c r="E3" s="2084"/>
      <c r="F3" s="2084"/>
      <c r="G3" s="2084"/>
      <c r="H3" s="2084"/>
      <c r="I3" s="2084"/>
      <c r="J3" s="2084"/>
      <c r="K3" s="2084"/>
      <c r="L3" s="2084"/>
      <c r="M3" s="2084"/>
      <c r="N3" s="2084"/>
      <c r="O3" s="2084"/>
      <c r="P3" s="2084"/>
      <c r="Q3" s="2084"/>
      <c r="R3" s="2084"/>
      <c r="S3" s="2084"/>
      <c r="T3" s="2084"/>
      <c r="U3" s="2084"/>
      <c r="V3" s="2084"/>
    </row>
    <row r="4" spans="1:27" s="239" customFormat="1" ht="17.45" customHeight="1">
      <c r="A4" s="511"/>
      <c r="B4" s="511"/>
      <c r="C4" s="523"/>
      <c r="D4" s="523"/>
      <c r="E4" s="523"/>
      <c r="F4" s="523"/>
      <c r="G4" s="705"/>
      <c r="H4" s="705"/>
      <c r="I4" s="705"/>
      <c r="J4" s="705"/>
      <c r="K4" s="705"/>
      <c r="L4" s="705"/>
      <c r="M4" s="705"/>
      <c r="N4" s="705"/>
      <c r="O4" s="705"/>
      <c r="P4" s="705"/>
      <c r="Q4" s="705"/>
      <c r="R4" s="705"/>
      <c r="S4" s="705"/>
      <c r="T4" s="705"/>
      <c r="U4" s="705"/>
      <c r="V4" s="523"/>
      <c r="W4" s="483"/>
      <c r="X4" s="483"/>
    </row>
    <row r="5" spans="1:27" s="239" customFormat="1" ht="21" customHeight="1">
      <c r="F5" s="2085" t="str">
        <f>IF(基本情報入力シート!$D$3="","",基本情報入力シート!$D$3)</f>
        <v/>
      </c>
      <c r="G5" s="2085"/>
      <c r="H5" s="2085"/>
      <c r="I5" s="2085"/>
      <c r="J5" s="2085"/>
      <c r="K5" s="2085"/>
      <c r="L5" s="2085"/>
      <c r="M5" s="2085"/>
      <c r="N5" s="2085"/>
      <c r="O5" s="2085"/>
      <c r="P5" s="2085"/>
      <c r="Q5" s="2085"/>
      <c r="R5" s="2085"/>
      <c r="S5" s="2085"/>
      <c r="T5" s="2085"/>
      <c r="U5" s="2085"/>
      <c r="V5" s="2085"/>
    </row>
    <row r="6" spans="1:27" s="239" customFormat="1" ht="21" customHeight="1">
      <c r="V6" s="237"/>
    </row>
    <row r="7" spans="1:27" s="239" customFormat="1" ht="13.5">
      <c r="A7" s="239" t="s">
        <v>782</v>
      </c>
    </row>
    <row r="8" spans="1:27" s="239" customFormat="1" ht="13.5"/>
    <row r="9" spans="1:27" s="239" customFormat="1" ht="17.45" customHeight="1">
      <c r="D9" s="237" t="s">
        <v>1119</v>
      </c>
      <c r="E9" s="239" t="s">
        <v>1072</v>
      </c>
      <c r="F9" s="2086" t="str">
        <f>IF(基本情報入力シート!$D$12="","",基本情報入力シート!$D$12)</f>
        <v/>
      </c>
      <c r="G9" s="2086"/>
      <c r="H9" s="2086"/>
      <c r="I9" s="2086"/>
      <c r="J9" s="2086"/>
      <c r="K9" s="2086"/>
      <c r="L9" s="2086"/>
      <c r="M9" s="2086"/>
      <c r="N9" s="2086"/>
      <c r="O9" s="2086"/>
      <c r="P9" s="2086"/>
      <c r="Q9" s="2086"/>
      <c r="R9" s="2086"/>
      <c r="S9" s="2086"/>
      <c r="T9" s="2086"/>
      <c r="U9" s="2086"/>
      <c r="V9" s="2086"/>
    </row>
    <row r="10" spans="1:27" s="239" customFormat="1" ht="17.45" customHeight="1">
      <c r="E10" s="239" t="s">
        <v>1073</v>
      </c>
      <c r="F10" s="2144" t="str">
        <f>IF(基本情報入力シート!$D$16="","",基本情報入力シート!$D$16)</f>
        <v/>
      </c>
      <c r="G10" s="2144"/>
      <c r="H10" s="2144"/>
      <c r="I10" s="2144"/>
      <c r="J10" s="2144"/>
      <c r="K10" s="2144"/>
      <c r="L10" s="2144"/>
      <c r="M10" s="2144"/>
      <c r="N10" s="2144"/>
      <c r="O10" s="2144" t="str">
        <f>IF(基本情報入力シート!$D$18="","",基本情報入力シート!$D$18)</f>
        <v/>
      </c>
      <c r="P10" s="2144"/>
      <c r="Q10" s="2144"/>
      <c r="R10" s="2144"/>
      <c r="S10" s="2144"/>
      <c r="T10" s="2144"/>
      <c r="U10" s="2144"/>
      <c r="V10" s="2144"/>
    </row>
    <row r="11" spans="1:27" s="239" customFormat="1" ht="13.5"/>
    <row r="12" spans="1:27" s="239" customFormat="1" ht="13.5">
      <c r="C12" s="239" t="s">
        <v>1074</v>
      </c>
    </row>
    <row r="13" spans="1:27" s="239" customFormat="1" ht="13.5"/>
    <row r="14" spans="1:27" s="239" customFormat="1" ht="20.100000000000001" customHeight="1">
      <c r="A14" s="484"/>
      <c r="B14" s="484"/>
      <c r="C14" s="485"/>
      <c r="D14" s="1574" t="s">
        <v>1075</v>
      </c>
      <c r="E14" s="2135"/>
      <c r="F14" s="706" t="str">
        <f>IF(基本情報入力シート!$D$8="","",基本情報入力シート!$D$8)</f>
        <v/>
      </c>
      <c r="G14" s="707"/>
      <c r="H14" s="707"/>
      <c r="I14" s="707"/>
      <c r="J14" s="707"/>
      <c r="K14" s="707"/>
      <c r="L14" s="707"/>
      <c r="M14" s="707"/>
      <c r="N14" s="707"/>
      <c r="O14" s="707"/>
      <c r="P14" s="707"/>
      <c r="Q14" s="707"/>
      <c r="R14" s="707"/>
      <c r="S14" s="707"/>
      <c r="T14" s="707"/>
      <c r="U14" s="707"/>
      <c r="V14" s="708"/>
    </row>
    <row r="15" spans="1:27" s="239" customFormat="1" ht="23.1" customHeight="1">
      <c r="A15" s="1574" t="s">
        <v>1120</v>
      </c>
      <c r="B15" s="2153"/>
      <c r="C15" s="2127"/>
      <c r="D15" s="2127"/>
      <c r="E15" s="2127"/>
      <c r="F15" s="2127"/>
      <c r="G15" s="2127"/>
      <c r="H15" s="2127"/>
      <c r="I15" s="2127"/>
      <c r="J15" s="2127"/>
      <c r="K15" s="2127"/>
      <c r="L15" s="2127"/>
      <c r="M15" s="2127"/>
      <c r="N15" s="2127"/>
      <c r="O15" s="2127"/>
      <c r="P15" s="2127"/>
      <c r="Q15" s="2127"/>
      <c r="R15" s="2127"/>
      <c r="S15" s="2127"/>
      <c r="T15" s="2127"/>
      <c r="U15" s="2127"/>
      <c r="V15" s="2128"/>
    </row>
    <row r="16" spans="1:27" s="239" customFormat="1" ht="21.95" customHeight="1">
      <c r="A16" s="486"/>
      <c r="B16" s="487">
        <v>1</v>
      </c>
      <c r="C16" s="239" t="s">
        <v>1121</v>
      </c>
      <c r="V16" s="488"/>
    </row>
    <row r="17" spans="1:22" s="239" customFormat="1" ht="21.95" customHeight="1">
      <c r="A17" s="486"/>
      <c r="B17" s="487">
        <v>2</v>
      </c>
      <c r="C17" s="239" t="s">
        <v>1122</v>
      </c>
      <c r="V17" s="488"/>
    </row>
    <row r="18" spans="1:22" s="239" customFormat="1" ht="21.95" customHeight="1">
      <c r="A18" s="486"/>
      <c r="B18" s="487">
        <v>3</v>
      </c>
      <c r="C18" s="239" t="s">
        <v>1123</v>
      </c>
      <c r="V18" s="488"/>
    </row>
    <row r="19" spans="1:22" s="239" customFormat="1" ht="21.95" customHeight="1">
      <c r="A19" s="486"/>
      <c r="B19" s="487">
        <v>4</v>
      </c>
      <c r="C19" s="239" t="s">
        <v>1124</v>
      </c>
      <c r="V19" s="488"/>
    </row>
    <row r="20" spans="1:22" s="239" customFormat="1" ht="21.95" customHeight="1">
      <c r="A20" s="486"/>
      <c r="B20" s="487">
        <v>5</v>
      </c>
      <c r="C20" s="239" t="s">
        <v>1125</v>
      </c>
      <c r="V20" s="488"/>
    </row>
    <row r="21" spans="1:22" s="239" customFormat="1" ht="21.95" customHeight="1">
      <c r="A21" s="486"/>
      <c r="B21" s="487">
        <v>6</v>
      </c>
      <c r="C21" s="239" t="s">
        <v>1126</v>
      </c>
      <c r="V21" s="488"/>
    </row>
    <row r="22" spans="1:22" s="239" customFormat="1" ht="21.95" customHeight="1">
      <c r="A22" s="486"/>
      <c r="B22" s="487">
        <v>7</v>
      </c>
      <c r="C22" s="239" t="s">
        <v>1107</v>
      </c>
      <c r="V22" s="488"/>
    </row>
    <row r="23" spans="1:22" s="239" customFormat="1" ht="21.95" customHeight="1">
      <c r="A23" s="489"/>
      <c r="B23" s="490">
        <v>8</v>
      </c>
      <c r="C23" s="484" t="s">
        <v>1109</v>
      </c>
      <c r="D23" s="484"/>
      <c r="E23" s="484"/>
      <c r="F23" s="484"/>
      <c r="G23" s="484"/>
      <c r="H23" s="484"/>
      <c r="I23" s="484"/>
      <c r="J23" s="484"/>
      <c r="K23" s="484"/>
      <c r="L23" s="484"/>
      <c r="M23" s="484"/>
      <c r="N23" s="484"/>
      <c r="O23" s="484"/>
      <c r="P23" s="484"/>
      <c r="Q23" s="484"/>
      <c r="R23" s="484"/>
      <c r="S23" s="484"/>
      <c r="T23" s="484"/>
      <c r="U23" s="484"/>
      <c r="V23" s="485"/>
    </row>
    <row r="24" spans="1:22" s="239" customFormat="1" ht="19.5" customHeight="1"/>
    <row r="25" spans="1:22" s="239" customFormat="1" ht="23.1" customHeight="1">
      <c r="A25" s="2080" t="s">
        <v>1127</v>
      </c>
      <c r="B25" s="2080"/>
      <c r="C25" s="2154"/>
      <c r="D25" s="2154"/>
      <c r="E25" s="2154"/>
      <c r="F25" s="2154"/>
      <c r="G25" s="2154"/>
      <c r="H25" s="2154"/>
      <c r="I25" s="2154"/>
      <c r="J25" s="2154"/>
      <c r="K25" s="2154"/>
      <c r="L25" s="2154"/>
      <c r="M25" s="2154"/>
      <c r="N25" s="2154"/>
      <c r="O25" s="2154"/>
      <c r="P25" s="2154"/>
      <c r="Q25" s="2154"/>
      <c r="R25" s="2154"/>
      <c r="S25" s="2154"/>
      <c r="T25" s="2154"/>
      <c r="U25" s="2154"/>
      <c r="V25" s="2154"/>
    </row>
    <row r="26" spans="1:22" s="239" customFormat="1" ht="15.6" customHeight="1">
      <c r="A26" s="2145" t="s">
        <v>1128</v>
      </c>
      <c r="B26" s="2146"/>
      <c r="C26" s="2147"/>
      <c r="D26" s="2147"/>
      <c r="E26" s="2147"/>
      <c r="F26" s="2147"/>
      <c r="G26" s="2147"/>
      <c r="H26" s="2147"/>
      <c r="I26" s="2147"/>
      <c r="J26" s="2147"/>
      <c r="K26" s="2147"/>
      <c r="L26" s="2147"/>
      <c r="M26" s="2147"/>
      <c r="N26" s="2147"/>
      <c r="O26" s="2147"/>
      <c r="P26" s="2147"/>
      <c r="Q26" s="2147"/>
      <c r="R26" s="2147"/>
      <c r="S26" s="2147"/>
      <c r="T26" s="2147"/>
      <c r="U26" s="2147"/>
      <c r="V26" s="2148"/>
    </row>
    <row r="27" spans="1:22" s="239" customFormat="1" ht="81.95" customHeight="1">
      <c r="A27" s="2149"/>
      <c r="B27" s="2150"/>
      <c r="C27" s="2151"/>
      <c r="D27" s="2151"/>
      <c r="E27" s="2151"/>
      <c r="F27" s="2151"/>
      <c r="G27" s="2151"/>
      <c r="H27" s="2151"/>
      <c r="I27" s="2151"/>
      <c r="J27" s="2151"/>
      <c r="K27" s="2151"/>
      <c r="L27" s="2151"/>
      <c r="M27" s="2151"/>
      <c r="N27" s="2151"/>
      <c r="O27" s="2151"/>
      <c r="P27" s="2151"/>
      <c r="Q27" s="2151"/>
      <c r="R27" s="2151"/>
      <c r="S27" s="2151"/>
      <c r="T27" s="2151"/>
      <c r="U27" s="2151"/>
      <c r="V27" s="2152"/>
    </row>
    <row r="28" spans="1:22" s="239" customFormat="1" ht="15.6" customHeight="1">
      <c r="A28" s="2145" t="s">
        <v>1131</v>
      </c>
      <c r="B28" s="2146"/>
      <c r="C28" s="2147"/>
      <c r="D28" s="2147"/>
      <c r="E28" s="2147"/>
      <c r="F28" s="2147"/>
      <c r="G28" s="2147"/>
      <c r="H28" s="2147"/>
      <c r="I28" s="2147"/>
      <c r="J28" s="2147"/>
      <c r="K28" s="2147"/>
      <c r="L28" s="2147"/>
      <c r="M28" s="2147"/>
      <c r="N28" s="2147"/>
      <c r="O28" s="2147"/>
      <c r="P28" s="2147"/>
      <c r="Q28" s="2147"/>
      <c r="R28" s="2147"/>
      <c r="S28" s="2147"/>
      <c r="T28" s="2147"/>
      <c r="U28" s="2147"/>
      <c r="V28" s="2148"/>
    </row>
    <row r="29" spans="1:22" s="239" customFormat="1" ht="82.5" customHeight="1">
      <c r="A29" s="2149"/>
      <c r="B29" s="2150"/>
      <c r="C29" s="2151"/>
      <c r="D29" s="2151"/>
      <c r="E29" s="2151"/>
      <c r="F29" s="2151"/>
      <c r="G29" s="2151"/>
      <c r="H29" s="2151"/>
      <c r="I29" s="2151"/>
      <c r="J29" s="2151"/>
      <c r="K29" s="2151"/>
      <c r="L29" s="2151"/>
      <c r="M29" s="2151"/>
      <c r="N29" s="2151"/>
      <c r="O29" s="2151"/>
      <c r="P29" s="2151"/>
      <c r="Q29" s="2151"/>
      <c r="R29" s="2151"/>
      <c r="S29" s="2151"/>
      <c r="T29" s="2151"/>
      <c r="U29" s="2151"/>
      <c r="V29" s="2152"/>
    </row>
    <row r="30" spans="1:22" s="239" customFormat="1" ht="13.5"/>
  </sheetData>
  <mergeCells count="14">
    <mergeCell ref="F10:N10"/>
    <mergeCell ref="O10:V10"/>
    <mergeCell ref="A28:V28"/>
    <mergeCell ref="A29:V29"/>
    <mergeCell ref="D14:E14"/>
    <mergeCell ref="A15:V15"/>
    <mergeCell ref="A25:V25"/>
    <mergeCell ref="A26:V26"/>
    <mergeCell ref="A27:V27"/>
    <mergeCell ref="F9:V9"/>
    <mergeCell ref="A2:C2"/>
    <mergeCell ref="D2:E2"/>
    <mergeCell ref="A3:V3"/>
    <mergeCell ref="F5:V5"/>
  </mergeCells>
  <phoneticPr fontId="22"/>
  <dataValidations count="8">
    <dataValidation type="list" allowBlank="1" showInputMessage="1" showErrorMessage="1" sqref="B23">
      <formula1>"8,⑧"</formula1>
    </dataValidation>
    <dataValidation type="list" allowBlank="1" showInputMessage="1" showErrorMessage="1" sqref="B22">
      <formula1>"7,⑦"</formula1>
    </dataValidation>
    <dataValidation type="list" allowBlank="1" showInputMessage="1" showErrorMessage="1" sqref="B21">
      <formula1>"6,⑥"</formula1>
    </dataValidation>
    <dataValidation type="list" allowBlank="1" showInputMessage="1" showErrorMessage="1" sqref="B20">
      <formula1>"5,⑤"</formula1>
    </dataValidation>
    <dataValidation type="list" allowBlank="1" showInputMessage="1" showErrorMessage="1" sqref="B19">
      <formula1>"4,④"</formula1>
    </dataValidation>
    <dataValidation type="list" allowBlank="1" showInputMessage="1" showErrorMessage="1" sqref="B18">
      <formula1>"3,③"</formula1>
    </dataValidation>
    <dataValidation type="list" allowBlank="1" showInputMessage="1" showErrorMessage="1" sqref="B17">
      <formula1>"2,②"</formula1>
    </dataValidation>
    <dataValidation type="list" allowBlank="1" showInputMessage="1" showErrorMessage="1" sqref="B16">
      <formula1>"1,①"</formula1>
    </dataValidation>
  </dataValidations>
  <hyperlinks>
    <hyperlink ref="W1" location="目次!A1" display="目次に戻る"/>
  </hyperlinks>
  <printOptions horizontalCentered="1"/>
  <pageMargins left="0.78740157480314965" right="0.78740157480314965" top="0.78740157480314965" bottom="0.59055118110236227" header="0.31496062992125984" footer="0.31496062992125984"/>
  <pageSetup paperSize="9" scale="95" orientation="portrait" blackAndWhite="1" r:id="rId1"/>
  <legacy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A1:L31"/>
  <sheetViews>
    <sheetView topLeftCell="A10" workbookViewId="0">
      <selection activeCell="A23" sqref="A23"/>
    </sheetView>
  </sheetViews>
  <sheetFormatPr defaultRowHeight="18.75"/>
  <cols>
    <col min="1" max="1" width="26.375" customWidth="1"/>
  </cols>
  <sheetData>
    <row r="1" spans="1:12">
      <c r="A1" t="s">
        <v>152</v>
      </c>
      <c r="B1" t="s">
        <v>141</v>
      </c>
      <c r="C1" t="s">
        <v>142</v>
      </c>
      <c r="D1" t="s">
        <v>143</v>
      </c>
      <c r="E1" t="s">
        <v>144</v>
      </c>
      <c r="F1" t="s">
        <v>145</v>
      </c>
      <c r="G1" t="s">
        <v>146</v>
      </c>
      <c r="H1" t="s">
        <v>147</v>
      </c>
      <c r="I1" t="s">
        <v>148</v>
      </c>
      <c r="J1" t="s">
        <v>149</v>
      </c>
      <c r="K1" t="s">
        <v>232</v>
      </c>
    </row>
    <row r="2" spans="1:12">
      <c r="A2" t="s">
        <v>236</v>
      </c>
      <c r="B2" t="s">
        <v>112</v>
      </c>
      <c r="C2" t="s">
        <v>113</v>
      </c>
      <c r="D2" t="s">
        <v>114</v>
      </c>
    </row>
    <row r="3" spans="1:12">
      <c r="A3" t="s">
        <v>233</v>
      </c>
      <c r="B3" t="s">
        <v>112</v>
      </c>
      <c r="C3" t="s">
        <v>113</v>
      </c>
      <c r="D3" t="s">
        <v>114</v>
      </c>
    </row>
    <row r="4" spans="1:12">
      <c r="A4" t="s">
        <v>234</v>
      </c>
      <c r="B4" t="s">
        <v>112</v>
      </c>
      <c r="C4" t="s">
        <v>113</v>
      </c>
      <c r="D4" t="s">
        <v>114</v>
      </c>
    </row>
    <row r="5" spans="1:12">
      <c r="A5" t="s">
        <v>235</v>
      </c>
      <c r="B5" t="s">
        <v>112</v>
      </c>
      <c r="C5" t="s">
        <v>113</v>
      </c>
      <c r="D5" t="s">
        <v>114</v>
      </c>
    </row>
    <row r="6" spans="1:12">
      <c r="A6" s="65" t="s">
        <v>103</v>
      </c>
      <c r="B6" s="65" t="s">
        <v>112</v>
      </c>
      <c r="C6" s="65" t="s">
        <v>115</v>
      </c>
      <c r="D6" s="65" t="s">
        <v>116</v>
      </c>
      <c r="E6" s="65" t="s">
        <v>117</v>
      </c>
      <c r="F6" s="65" t="s">
        <v>118</v>
      </c>
      <c r="G6" s="65"/>
      <c r="H6" s="65"/>
      <c r="I6" s="65"/>
      <c r="J6" s="65"/>
    </row>
    <row r="7" spans="1:12">
      <c r="A7" s="65" t="s">
        <v>95</v>
      </c>
      <c r="B7" s="65" t="s">
        <v>112</v>
      </c>
      <c r="C7" s="65" t="s">
        <v>115</v>
      </c>
      <c r="D7" s="65" t="s">
        <v>116</v>
      </c>
      <c r="E7" s="65" t="s">
        <v>117</v>
      </c>
      <c r="F7" s="65" t="s">
        <v>119</v>
      </c>
      <c r="G7" s="65" t="s">
        <v>120</v>
      </c>
      <c r="H7" s="65" t="s">
        <v>228</v>
      </c>
      <c r="I7" s="65" t="s">
        <v>118</v>
      </c>
      <c r="J7" s="65" t="s">
        <v>239</v>
      </c>
    </row>
    <row r="8" spans="1:12">
      <c r="A8" s="65" t="s">
        <v>213</v>
      </c>
      <c r="B8" s="65" t="s">
        <v>112</v>
      </c>
      <c r="C8" s="65" t="s">
        <v>118</v>
      </c>
      <c r="D8" s="65"/>
      <c r="E8" s="65"/>
      <c r="F8" s="65"/>
      <c r="G8" s="65"/>
      <c r="H8" s="65"/>
      <c r="I8" s="65"/>
      <c r="J8" s="65"/>
    </row>
    <row r="9" spans="1:12">
      <c r="A9" s="65" t="s">
        <v>214</v>
      </c>
      <c r="B9" s="65" t="s">
        <v>112</v>
      </c>
      <c r="C9" s="65" t="s">
        <v>118</v>
      </c>
      <c r="D9" s="65"/>
      <c r="E9" s="65"/>
      <c r="F9" s="65"/>
      <c r="G9" s="65"/>
      <c r="H9" s="65"/>
      <c r="I9" s="65"/>
      <c r="J9" s="65"/>
    </row>
    <row r="10" spans="1:12">
      <c r="A10" s="65" t="s">
        <v>215</v>
      </c>
      <c r="B10" s="65" t="s">
        <v>112</v>
      </c>
      <c r="C10" s="65" t="s">
        <v>118</v>
      </c>
      <c r="D10" s="65"/>
      <c r="E10" s="65"/>
      <c r="F10" s="65"/>
      <c r="G10" s="65"/>
      <c r="H10" s="65"/>
      <c r="I10" s="65"/>
      <c r="J10" s="65"/>
    </row>
    <row r="11" spans="1:12">
      <c r="A11" s="65" t="s">
        <v>102</v>
      </c>
      <c r="B11" s="65" t="s">
        <v>112</v>
      </c>
      <c r="C11" s="65" t="s">
        <v>113</v>
      </c>
      <c r="D11" s="65"/>
      <c r="E11" s="65"/>
      <c r="F11" s="65"/>
      <c r="G11" s="65"/>
      <c r="H11" s="65"/>
      <c r="I11" s="65"/>
      <c r="J11" s="65"/>
    </row>
    <row r="12" spans="1:12">
      <c r="A12" s="65" t="s">
        <v>216</v>
      </c>
      <c r="B12" s="65" t="s">
        <v>112</v>
      </c>
      <c r="C12" s="65" t="s">
        <v>115</v>
      </c>
      <c r="D12" s="65" t="s">
        <v>127</v>
      </c>
      <c r="E12" s="65" t="s">
        <v>118</v>
      </c>
      <c r="F12" s="65" t="s">
        <v>239</v>
      </c>
      <c r="G12" s="65"/>
      <c r="H12" s="65"/>
      <c r="I12" s="65"/>
      <c r="J12" s="65"/>
    </row>
    <row r="13" spans="1:12">
      <c r="A13" s="65" t="s">
        <v>217</v>
      </c>
      <c r="B13" s="65" t="s">
        <v>112</v>
      </c>
      <c r="C13" s="65" t="s">
        <v>115</v>
      </c>
      <c r="D13" s="65" t="s">
        <v>127</v>
      </c>
      <c r="E13" s="65" t="s">
        <v>239</v>
      </c>
      <c r="F13" s="65"/>
      <c r="G13" s="65"/>
      <c r="H13" s="65"/>
      <c r="I13" s="65"/>
      <c r="J13" s="65"/>
    </row>
    <row r="14" spans="1:12">
      <c r="A14" s="65" t="s">
        <v>218</v>
      </c>
      <c r="B14" s="65" t="s">
        <v>112</v>
      </c>
      <c r="C14" s="65" t="s">
        <v>115</v>
      </c>
      <c r="D14" s="65" t="s">
        <v>127</v>
      </c>
      <c r="E14" s="65" t="s">
        <v>118</v>
      </c>
      <c r="F14" s="65" t="s">
        <v>237</v>
      </c>
      <c r="G14" s="65" t="s">
        <v>239</v>
      </c>
      <c r="H14" s="65"/>
      <c r="I14" s="65"/>
      <c r="J14" s="65"/>
    </row>
    <row r="15" spans="1:12">
      <c r="A15" s="65" t="s">
        <v>128</v>
      </c>
      <c r="B15" s="65" t="s">
        <v>112</v>
      </c>
      <c r="C15" s="65" t="s">
        <v>115</v>
      </c>
      <c r="D15" s="65" t="s">
        <v>116</v>
      </c>
      <c r="E15" s="65" t="s">
        <v>117</v>
      </c>
      <c r="F15" s="65" t="s">
        <v>119</v>
      </c>
      <c r="G15" s="65" t="s">
        <v>120</v>
      </c>
      <c r="H15" s="65" t="s">
        <v>228</v>
      </c>
      <c r="I15" s="65" t="s">
        <v>129</v>
      </c>
      <c r="J15" s="65" t="s">
        <v>130</v>
      </c>
      <c r="K15" t="s">
        <v>118</v>
      </c>
      <c r="L15" s="65" t="s">
        <v>239</v>
      </c>
    </row>
    <row r="16" spans="1:12">
      <c r="A16" s="65" t="s">
        <v>201</v>
      </c>
      <c r="B16" s="65" t="s">
        <v>112</v>
      </c>
      <c r="C16" s="65" t="s">
        <v>115</v>
      </c>
      <c r="D16" s="65" t="s">
        <v>117</v>
      </c>
      <c r="E16" s="65" t="s">
        <v>119</v>
      </c>
      <c r="F16" s="65" t="s">
        <v>120</v>
      </c>
      <c r="G16" s="65" t="s">
        <v>228</v>
      </c>
      <c r="H16" s="65" t="s">
        <v>118</v>
      </c>
      <c r="I16" s="65"/>
      <c r="J16" s="65"/>
    </row>
    <row r="17" spans="1:11">
      <c r="A17" s="65" t="s">
        <v>202</v>
      </c>
      <c r="B17" s="65" t="s">
        <v>112</v>
      </c>
      <c r="C17" s="65" t="s">
        <v>115</v>
      </c>
      <c r="D17" s="65" t="s">
        <v>121</v>
      </c>
      <c r="E17" s="65" t="s">
        <v>118</v>
      </c>
      <c r="F17" s="65" t="s">
        <v>239</v>
      </c>
      <c r="G17" s="65"/>
      <c r="H17" s="65"/>
      <c r="I17" s="65"/>
      <c r="J17" s="65"/>
    </row>
    <row r="18" spans="1:11">
      <c r="A18" s="65" t="s">
        <v>101</v>
      </c>
      <c r="B18" s="65" t="s">
        <v>112</v>
      </c>
      <c r="C18" s="65" t="s">
        <v>115</v>
      </c>
      <c r="D18" s="65" t="s">
        <v>122</v>
      </c>
      <c r="E18" s="65" t="s">
        <v>123</v>
      </c>
      <c r="F18" s="65" t="s">
        <v>124</v>
      </c>
      <c r="G18" s="65"/>
      <c r="H18" s="65"/>
      <c r="I18" s="65"/>
      <c r="J18" s="65"/>
    </row>
    <row r="19" spans="1:11">
      <c r="A19" s="65" t="s">
        <v>230</v>
      </c>
      <c r="B19" s="65" t="s">
        <v>112</v>
      </c>
      <c r="C19" s="65" t="s">
        <v>115</v>
      </c>
      <c r="D19" s="65" t="s">
        <v>123</v>
      </c>
      <c r="E19" s="65" t="s">
        <v>124</v>
      </c>
      <c r="F19" s="65"/>
      <c r="G19" s="65"/>
      <c r="H19" s="65"/>
      <c r="I19" s="65"/>
      <c r="J19" s="65"/>
    </row>
    <row r="20" spans="1:11">
      <c r="A20" s="65" t="s">
        <v>229</v>
      </c>
      <c r="B20" s="65" t="s">
        <v>112</v>
      </c>
      <c r="C20" s="65" t="s">
        <v>115</v>
      </c>
      <c r="D20" s="65" t="s">
        <v>123</v>
      </c>
      <c r="E20" s="65" t="s">
        <v>124</v>
      </c>
      <c r="F20" s="65" t="s">
        <v>239</v>
      </c>
      <c r="G20" s="65"/>
      <c r="H20" s="65"/>
      <c r="I20" s="65"/>
      <c r="J20" s="65"/>
    </row>
    <row r="21" spans="1:11">
      <c r="A21" s="65" t="s">
        <v>100</v>
      </c>
      <c r="B21" s="65" t="s">
        <v>112</v>
      </c>
      <c r="C21" s="65" t="s">
        <v>114</v>
      </c>
      <c r="D21" s="65"/>
      <c r="E21" s="65"/>
      <c r="F21" s="65"/>
      <c r="G21" s="65"/>
      <c r="H21" s="65"/>
      <c r="I21" s="65"/>
      <c r="J21" s="65"/>
    </row>
    <row r="22" spans="1:11">
      <c r="A22" s="65" t="s">
        <v>99</v>
      </c>
      <c r="B22" s="65" t="s">
        <v>112</v>
      </c>
      <c r="C22" s="65" t="s">
        <v>115</v>
      </c>
      <c r="D22" s="65" t="s">
        <v>125</v>
      </c>
      <c r="E22" s="65"/>
      <c r="F22" s="65"/>
      <c r="G22" s="65"/>
      <c r="H22" s="65"/>
      <c r="I22" s="65"/>
      <c r="J22" s="65"/>
    </row>
    <row r="23" spans="1:11">
      <c r="A23" s="65" t="s">
        <v>98</v>
      </c>
      <c r="B23" s="65" t="s">
        <v>112</v>
      </c>
      <c r="C23" s="65" t="s">
        <v>115</v>
      </c>
      <c r="D23" s="65" t="s">
        <v>126</v>
      </c>
      <c r="E23" s="65"/>
      <c r="F23" s="65"/>
      <c r="G23" s="65"/>
      <c r="H23" s="65"/>
      <c r="I23" s="65"/>
      <c r="J23" s="65"/>
    </row>
    <row r="24" spans="1:11">
      <c r="A24" s="65" t="s">
        <v>132</v>
      </c>
      <c r="B24" s="65" t="s">
        <v>112</v>
      </c>
      <c r="C24" s="65" t="s">
        <v>131</v>
      </c>
      <c r="D24" s="65" t="s">
        <v>227</v>
      </c>
      <c r="E24" s="65"/>
      <c r="F24" s="65"/>
      <c r="G24" s="65"/>
      <c r="H24" s="65"/>
      <c r="I24" s="65"/>
      <c r="J24" s="65"/>
    </row>
    <row r="25" spans="1:11">
      <c r="A25" s="65" t="s">
        <v>203</v>
      </c>
      <c r="B25" s="65" t="s">
        <v>112</v>
      </c>
      <c r="C25" s="65" t="s">
        <v>136</v>
      </c>
      <c r="D25" s="65" t="s">
        <v>137</v>
      </c>
      <c r="E25" s="65" t="s">
        <v>138</v>
      </c>
      <c r="F25" s="65" t="s">
        <v>139</v>
      </c>
      <c r="G25" s="65" t="s">
        <v>117</v>
      </c>
      <c r="H25" s="65" t="s">
        <v>239</v>
      </c>
      <c r="I25" s="65"/>
      <c r="J25" s="65"/>
    </row>
    <row r="26" spans="1:11">
      <c r="A26" s="65" t="s">
        <v>223</v>
      </c>
      <c r="B26" s="65" t="s">
        <v>112</v>
      </c>
      <c r="C26" s="65" t="s">
        <v>136</v>
      </c>
      <c r="D26" s="65" t="s">
        <v>219</v>
      </c>
      <c r="E26" s="65" t="s">
        <v>117</v>
      </c>
      <c r="F26" s="65" t="s">
        <v>137</v>
      </c>
      <c r="G26" s="65" t="s">
        <v>138</v>
      </c>
      <c r="H26" s="65" t="s">
        <v>139</v>
      </c>
      <c r="I26" s="65" t="s">
        <v>239</v>
      </c>
      <c r="J26" s="65"/>
    </row>
    <row r="27" spans="1:11">
      <c r="A27" s="65" t="s">
        <v>222</v>
      </c>
      <c r="B27" s="65" t="s">
        <v>112</v>
      </c>
      <c r="C27" s="65" t="s">
        <v>136</v>
      </c>
      <c r="D27" s="65" t="s">
        <v>219</v>
      </c>
      <c r="E27" s="65" t="s">
        <v>137</v>
      </c>
      <c r="F27" s="65" t="s">
        <v>138</v>
      </c>
      <c r="G27" s="65" t="s">
        <v>220</v>
      </c>
      <c r="H27" s="65" t="s">
        <v>221</v>
      </c>
      <c r="I27" s="65" t="s">
        <v>139</v>
      </c>
      <c r="J27" s="65" t="s">
        <v>117</v>
      </c>
      <c r="K27" s="65" t="s">
        <v>239</v>
      </c>
    </row>
    <row r="28" spans="1:11">
      <c r="A28" s="65" t="s">
        <v>133</v>
      </c>
      <c r="B28" s="65" t="s">
        <v>112</v>
      </c>
      <c r="C28" s="65" t="s">
        <v>136</v>
      </c>
      <c r="D28" s="65" t="s">
        <v>140</v>
      </c>
      <c r="E28" s="65"/>
      <c r="F28" s="65"/>
      <c r="G28" s="65"/>
      <c r="H28" s="65"/>
      <c r="I28" s="65"/>
      <c r="J28" s="65"/>
      <c r="K28" s="65"/>
    </row>
    <row r="29" spans="1:11">
      <c r="A29" s="65" t="s">
        <v>111</v>
      </c>
      <c r="B29" s="65" t="s">
        <v>112</v>
      </c>
      <c r="C29" s="65" t="s">
        <v>136</v>
      </c>
      <c r="D29" s="65" t="s">
        <v>140</v>
      </c>
      <c r="E29" s="65"/>
      <c r="F29" s="65"/>
      <c r="G29" s="65"/>
      <c r="H29" s="65"/>
      <c r="I29" s="65"/>
      <c r="J29" s="65"/>
      <c r="K29" s="65"/>
    </row>
    <row r="30" spans="1:11">
      <c r="A30" s="65" t="s">
        <v>134</v>
      </c>
      <c r="B30" s="65" t="s">
        <v>112</v>
      </c>
      <c r="C30" s="65" t="s">
        <v>136</v>
      </c>
      <c r="D30" s="65" t="s">
        <v>116</v>
      </c>
      <c r="E30" s="65" t="s">
        <v>117</v>
      </c>
      <c r="F30" s="65" t="s">
        <v>137</v>
      </c>
      <c r="G30" s="65" t="s">
        <v>138</v>
      </c>
      <c r="H30" s="65" t="s">
        <v>220</v>
      </c>
      <c r="I30" s="65" t="s">
        <v>221</v>
      </c>
      <c r="J30" s="65" t="s">
        <v>224</v>
      </c>
      <c r="K30" s="65" t="s">
        <v>239</v>
      </c>
    </row>
    <row r="31" spans="1:11">
      <c r="A31" s="65" t="s">
        <v>135</v>
      </c>
      <c r="B31" s="65" t="s">
        <v>136</v>
      </c>
      <c r="C31" s="65" t="s">
        <v>116</v>
      </c>
      <c r="D31" s="65" t="s">
        <v>117</v>
      </c>
      <c r="E31" s="65" t="s">
        <v>137</v>
      </c>
      <c r="F31" s="65" t="s">
        <v>138</v>
      </c>
      <c r="G31" s="65" t="s">
        <v>224</v>
      </c>
      <c r="H31" s="65" t="s">
        <v>225</v>
      </c>
      <c r="I31" s="65" t="s">
        <v>226</v>
      </c>
      <c r="J31" s="65" t="s">
        <v>239</v>
      </c>
    </row>
  </sheetData>
  <phoneticPr fontId="4"/>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AR26"/>
  <sheetViews>
    <sheetView view="pageBreakPreview" topLeftCell="A4" zoomScale="55" zoomScaleNormal="70" zoomScaleSheetLayoutView="55" workbookViewId="0">
      <pane ySplit="6" topLeftCell="A10" activePane="bottomLeft" state="frozen"/>
      <selection activeCell="O40" sqref="O40"/>
      <selection pane="bottomLeft" activeCell="M8" sqref="M8"/>
    </sheetView>
  </sheetViews>
  <sheetFormatPr defaultColWidth="9" defaultRowHeight="32.25"/>
  <cols>
    <col min="1" max="1" width="9" style="70"/>
    <col min="2" max="2" width="13.625" style="71" customWidth="1"/>
    <col min="3" max="3" width="55.125" style="71" customWidth="1"/>
    <col min="4" max="28" width="6.875" style="96" customWidth="1"/>
    <col min="29" max="29" width="56.125" style="71" customWidth="1"/>
    <col min="30" max="16384" width="9" style="74"/>
  </cols>
  <sheetData>
    <row r="1" spans="1:44" hidden="1">
      <c r="C1" s="72" t="s">
        <v>261</v>
      </c>
      <c r="D1" s="73">
        <f t="shared" ref="D1:AB1" si="0">COUNTIF(D$10:D$25,"●")</f>
        <v>0</v>
      </c>
      <c r="E1" s="73">
        <f t="shared" si="0"/>
        <v>0</v>
      </c>
      <c r="F1" s="73">
        <f t="shared" si="0"/>
        <v>0</v>
      </c>
      <c r="G1" s="73">
        <f t="shared" si="0"/>
        <v>0</v>
      </c>
      <c r="H1" s="73">
        <f t="shared" si="0"/>
        <v>0</v>
      </c>
      <c r="I1" s="73">
        <f t="shared" si="0"/>
        <v>0</v>
      </c>
      <c r="J1" s="73">
        <f t="shared" si="0"/>
        <v>0</v>
      </c>
      <c r="K1" s="73">
        <f t="shared" si="0"/>
        <v>0</v>
      </c>
      <c r="L1" s="73">
        <f t="shared" si="0"/>
        <v>0</v>
      </c>
      <c r="M1" s="73">
        <f t="shared" si="0"/>
        <v>0</v>
      </c>
      <c r="N1" s="73">
        <f t="shared" si="0"/>
        <v>0</v>
      </c>
      <c r="O1" s="73">
        <f t="shared" si="0"/>
        <v>0</v>
      </c>
      <c r="P1" s="73">
        <f t="shared" si="0"/>
        <v>0</v>
      </c>
      <c r="Q1" s="73">
        <f t="shared" si="0"/>
        <v>0</v>
      </c>
      <c r="R1" s="73">
        <f t="shared" si="0"/>
        <v>0</v>
      </c>
      <c r="S1" s="73">
        <f t="shared" si="0"/>
        <v>0</v>
      </c>
      <c r="T1" s="73">
        <f t="shared" si="0"/>
        <v>0</v>
      </c>
      <c r="U1" s="73">
        <f t="shared" si="0"/>
        <v>0</v>
      </c>
      <c r="V1" s="73">
        <f t="shared" si="0"/>
        <v>0</v>
      </c>
      <c r="W1" s="73">
        <f t="shared" si="0"/>
        <v>0</v>
      </c>
      <c r="X1" s="73">
        <f t="shared" si="0"/>
        <v>0</v>
      </c>
      <c r="Y1" s="73">
        <f t="shared" si="0"/>
        <v>0</v>
      </c>
      <c r="Z1" s="73">
        <f t="shared" si="0"/>
        <v>0</v>
      </c>
      <c r="AA1" s="73">
        <f t="shared" si="0"/>
        <v>0</v>
      </c>
      <c r="AB1" s="73">
        <f t="shared" si="0"/>
        <v>0</v>
      </c>
    </row>
    <row r="2" spans="1:44" hidden="1">
      <c r="C2" s="72" t="s">
        <v>262</v>
      </c>
      <c r="D2" s="73">
        <f t="shared" ref="D2:AB2" si="1">COUNTIF(D$10:D$25,"▲")</f>
        <v>0</v>
      </c>
      <c r="E2" s="73">
        <f t="shared" si="1"/>
        <v>0</v>
      </c>
      <c r="F2" s="73">
        <f t="shared" si="1"/>
        <v>0</v>
      </c>
      <c r="G2" s="73">
        <f t="shared" si="1"/>
        <v>0</v>
      </c>
      <c r="H2" s="73">
        <f t="shared" si="1"/>
        <v>0</v>
      </c>
      <c r="I2" s="73">
        <f t="shared" si="1"/>
        <v>0</v>
      </c>
      <c r="J2" s="73">
        <f t="shared" si="1"/>
        <v>0</v>
      </c>
      <c r="K2" s="73">
        <f t="shared" si="1"/>
        <v>0</v>
      </c>
      <c r="L2" s="73">
        <f t="shared" si="1"/>
        <v>0</v>
      </c>
      <c r="M2" s="73">
        <f t="shared" si="1"/>
        <v>0</v>
      </c>
      <c r="N2" s="73">
        <f t="shared" si="1"/>
        <v>0</v>
      </c>
      <c r="O2" s="73">
        <f t="shared" si="1"/>
        <v>0</v>
      </c>
      <c r="P2" s="73">
        <f t="shared" si="1"/>
        <v>0</v>
      </c>
      <c r="Q2" s="73">
        <f t="shared" si="1"/>
        <v>0</v>
      </c>
      <c r="R2" s="73">
        <f t="shared" si="1"/>
        <v>0</v>
      </c>
      <c r="S2" s="73">
        <f t="shared" si="1"/>
        <v>0</v>
      </c>
      <c r="T2" s="73">
        <f t="shared" si="1"/>
        <v>0</v>
      </c>
      <c r="U2" s="73">
        <f t="shared" si="1"/>
        <v>0</v>
      </c>
      <c r="V2" s="73">
        <f t="shared" si="1"/>
        <v>0</v>
      </c>
      <c r="W2" s="73">
        <f t="shared" si="1"/>
        <v>0</v>
      </c>
      <c r="X2" s="73">
        <f t="shared" si="1"/>
        <v>0</v>
      </c>
      <c r="Y2" s="73">
        <f t="shared" si="1"/>
        <v>0</v>
      </c>
      <c r="Z2" s="73">
        <f t="shared" si="1"/>
        <v>0</v>
      </c>
      <c r="AA2" s="73">
        <f t="shared" si="1"/>
        <v>0</v>
      </c>
      <c r="AB2" s="73">
        <f t="shared" si="1"/>
        <v>0</v>
      </c>
    </row>
    <row r="3" spans="1:44" hidden="1">
      <c r="C3" s="72" t="s">
        <v>263</v>
      </c>
      <c r="D3" s="73" t="str">
        <f>IF(AND(D1=0,D2=0),"×","○")</f>
        <v>×</v>
      </c>
      <c r="E3" s="73" t="str">
        <f t="shared" ref="E3:AB3" si="2">IF(AND(E1=0,E2=0),"×","○")</f>
        <v>×</v>
      </c>
      <c r="F3" s="73" t="str">
        <f>IF(AND(F1=0,F2=0),"×","○")</f>
        <v>×</v>
      </c>
      <c r="G3" s="73" t="str">
        <f t="shared" si="2"/>
        <v>×</v>
      </c>
      <c r="H3" s="73" t="str">
        <f t="shared" si="2"/>
        <v>×</v>
      </c>
      <c r="I3" s="73" t="str">
        <f t="shared" si="2"/>
        <v>×</v>
      </c>
      <c r="J3" s="73" t="str">
        <f t="shared" si="2"/>
        <v>×</v>
      </c>
      <c r="K3" s="73" t="str">
        <f t="shared" si="2"/>
        <v>×</v>
      </c>
      <c r="L3" s="73" t="str">
        <f t="shared" si="2"/>
        <v>×</v>
      </c>
      <c r="M3" s="73" t="str">
        <f t="shared" si="2"/>
        <v>×</v>
      </c>
      <c r="N3" s="73" t="str">
        <f t="shared" si="2"/>
        <v>×</v>
      </c>
      <c r="O3" s="73" t="str">
        <f t="shared" si="2"/>
        <v>×</v>
      </c>
      <c r="P3" s="73" t="str">
        <f t="shared" si="2"/>
        <v>×</v>
      </c>
      <c r="Q3" s="73" t="str">
        <f t="shared" si="2"/>
        <v>×</v>
      </c>
      <c r="R3" s="73" t="str">
        <f t="shared" si="2"/>
        <v>×</v>
      </c>
      <c r="S3" s="73" t="str">
        <f t="shared" si="2"/>
        <v>×</v>
      </c>
      <c r="T3" s="73" t="str">
        <f t="shared" si="2"/>
        <v>×</v>
      </c>
      <c r="U3" s="73" t="str">
        <f t="shared" si="2"/>
        <v>×</v>
      </c>
      <c r="V3" s="73" t="str">
        <f t="shared" si="2"/>
        <v>×</v>
      </c>
      <c r="W3" s="73" t="str">
        <f>IF(AND(W1=0,W2=0),"×","○")</f>
        <v>×</v>
      </c>
      <c r="X3" s="73" t="str">
        <f t="shared" si="2"/>
        <v>×</v>
      </c>
      <c r="Y3" s="73" t="str">
        <f t="shared" si="2"/>
        <v>×</v>
      </c>
      <c r="Z3" s="73" t="str">
        <f t="shared" si="2"/>
        <v>×</v>
      </c>
      <c r="AA3" s="73" t="str">
        <f t="shared" si="2"/>
        <v>×</v>
      </c>
      <c r="AB3" s="73" t="str">
        <f t="shared" si="2"/>
        <v>×</v>
      </c>
    </row>
    <row r="4" spans="1:44" ht="15" customHeight="1">
      <c r="C4" s="72"/>
      <c r="D4" s="73"/>
      <c r="E4" s="73"/>
      <c r="F4" s="73"/>
      <c r="G4" s="73"/>
      <c r="H4" s="73"/>
      <c r="I4" s="73"/>
      <c r="J4" s="73"/>
      <c r="K4" s="73"/>
      <c r="L4" s="73"/>
      <c r="M4" s="73"/>
      <c r="N4" s="73"/>
      <c r="O4" s="73"/>
      <c r="P4" s="73"/>
      <c r="Q4" s="73"/>
      <c r="R4" s="73"/>
      <c r="S4" s="73"/>
      <c r="T4" s="73"/>
      <c r="U4" s="73"/>
      <c r="V4" s="73"/>
      <c r="W4" s="73"/>
      <c r="X4" s="73"/>
      <c r="Y4" s="73"/>
      <c r="Z4" s="73"/>
      <c r="AA4" s="73"/>
      <c r="AB4" s="73"/>
    </row>
    <row r="5" spans="1:44">
      <c r="B5" s="75" t="s">
        <v>264</v>
      </c>
      <c r="C5" s="72"/>
      <c r="D5" s="73"/>
      <c r="E5" s="73"/>
      <c r="F5" s="73"/>
      <c r="G5" s="73"/>
      <c r="H5" s="76" t="s">
        <v>265</v>
      </c>
      <c r="I5" s="76"/>
      <c r="J5" s="76"/>
      <c r="K5" s="76"/>
      <c r="L5" s="76" t="s">
        <v>265</v>
      </c>
      <c r="M5" s="76" t="s">
        <v>265</v>
      </c>
      <c r="N5" s="76" t="s">
        <v>265</v>
      </c>
      <c r="O5" s="76" t="s">
        <v>265</v>
      </c>
      <c r="P5" s="76" t="s">
        <v>265</v>
      </c>
      <c r="Q5" s="76"/>
      <c r="R5" s="76"/>
      <c r="S5" s="76"/>
      <c r="T5" s="76"/>
      <c r="U5" s="76"/>
      <c r="V5" s="76" t="s">
        <v>265</v>
      </c>
      <c r="W5" s="76"/>
      <c r="X5" s="76" t="s">
        <v>265</v>
      </c>
      <c r="Y5" s="73"/>
      <c r="Z5" s="73"/>
      <c r="AA5" s="73"/>
      <c r="AB5" s="73"/>
      <c r="AC5" s="77"/>
    </row>
    <row r="6" spans="1:44" ht="32.25" customHeight="1">
      <c r="A6" s="859" t="s">
        <v>266</v>
      </c>
      <c r="B6" s="861"/>
      <c r="C6" s="862"/>
      <c r="D6" s="78" t="s">
        <v>267</v>
      </c>
      <c r="E6" s="78" t="s">
        <v>268</v>
      </c>
      <c r="F6" s="78" t="s">
        <v>269</v>
      </c>
      <c r="G6" s="78"/>
      <c r="H6" s="78"/>
      <c r="I6" s="78" t="s">
        <v>270</v>
      </c>
      <c r="J6" s="865" t="s">
        <v>271</v>
      </c>
      <c r="K6" s="866"/>
      <c r="L6" s="78" t="s">
        <v>272</v>
      </c>
      <c r="M6" s="867"/>
      <c r="N6" s="866"/>
      <c r="O6" s="78"/>
      <c r="P6" s="78"/>
      <c r="Q6" s="78" t="s">
        <v>273</v>
      </c>
      <c r="R6" s="78"/>
      <c r="S6" s="78" t="s">
        <v>274</v>
      </c>
      <c r="T6" s="78" t="s">
        <v>275</v>
      </c>
      <c r="U6" s="78" t="s">
        <v>276</v>
      </c>
      <c r="V6" s="78"/>
      <c r="W6" s="78" t="s">
        <v>277</v>
      </c>
      <c r="X6" s="78"/>
      <c r="Y6" s="865" t="s">
        <v>278</v>
      </c>
      <c r="Z6" s="867"/>
      <c r="AA6" s="866"/>
      <c r="AB6" s="78" t="s">
        <v>279</v>
      </c>
      <c r="AC6" s="855" t="s">
        <v>280</v>
      </c>
    </row>
    <row r="7" spans="1:44" ht="135" customHeight="1">
      <c r="A7" s="860"/>
      <c r="B7" s="863"/>
      <c r="C7" s="864"/>
      <c r="D7" s="857" t="s">
        <v>281</v>
      </c>
      <c r="E7" s="857" t="s">
        <v>1161</v>
      </c>
      <c r="F7" s="857" t="s">
        <v>282</v>
      </c>
      <c r="G7" s="857" t="s">
        <v>283</v>
      </c>
      <c r="H7" s="857" t="s">
        <v>284</v>
      </c>
      <c r="I7" s="857" t="s">
        <v>285</v>
      </c>
      <c r="J7" s="857" t="s">
        <v>286</v>
      </c>
      <c r="K7" s="857"/>
      <c r="L7" s="79" t="s">
        <v>287</v>
      </c>
      <c r="M7" s="857" t="s">
        <v>1164</v>
      </c>
      <c r="N7" s="857"/>
      <c r="O7" s="857" t="s">
        <v>288</v>
      </c>
      <c r="P7" s="857" t="s">
        <v>289</v>
      </c>
      <c r="Q7" s="857" t="s">
        <v>290</v>
      </c>
      <c r="R7" s="857" t="s">
        <v>291</v>
      </c>
      <c r="S7" s="857" t="s">
        <v>292</v>
      </c>
      <c r="T7" s="857" t="s">
        <v>293</v>
      </c>
      <c r="U7" s="857" t="s">
        <v>294</v>
      </c>
      <c r="V7" s="857" t="s">
        <v>295</v>
      </c>
      <c r="W7" s="857" t="s">
        <v>296</v>
      </c>
      <c r="X7" s="857" t="s">
        <v>297</v>
      </c>
      <c r="Y7" s="857" t="s">
        <v>298</v>
      </c>
      <c r="Z7" s="857" t="s">
        <v>299</v>
      </c>
      <c r="AA7" s="857" t="s">
        <v>300</v>
      </c>
      <c r="AB7" s="857" t="s">
        <v>301</v>
      </c>
      <c r="AC7" s="856"/>
    </row>
    <row r="8" spans="1:44" ht="120" customHeight="1" thickBot="1">
      <c r="A8" s="860"/>
      <c r="B8" s="863"/>
      <c r="C8" s="864"/>
      <c r="D8" s="858"/>
      <c r="E8" s="858"/>
      <c r="F8" s="858"/>
      <c r="G8" s="858"/>
      <c r="H8" s="858"/>
      <c r="I8" s="858"/>
      <c r="J8" s="80" t="s">
        <v>302</v>
      </c>
      <c r="K8" s="80" t="s">
        <v>303</v>
      </c>
      <c r="L8" s="80" t="s">
        <v>303</v>
      </c>
      <c r="M8" s="80" t="s">
        <v>303</v>
      </c>
      <c r="N8" s="80" t="s">
        <v>304</v>
      </c>
      <c r="O8" s="858"/>
      <c r="P8" s="858"/>
      <c r="Q8" s="858"/>
      <c r="R8" s="858"/>
      <c r="S8" s="858"/>
      <c r="T8" s="858"/>
      <c r="U8" s="858"/>
      <c r="V8" s="858"/>
      <c r="W8" s="858"/>
      <c r="X8" s="858"/>
      <c r="Y8" s="858"/>
      <c r="Z8" s="858"/>
      <c r="AA8" s="858"/>
      <c r="AB8" s="858"/>
      <c r="AC8" s="856"/>
    </row>
    <row r="9" spans="1:44" ht="46.5" customHeight="1" thickTop="1" thickBot="1">
      <c r="A9" s="81" t="s">
        <v>305</v>
      </c>
      <c r="B9" s="869" t="s">
        <v>1163</v>
      </c>
      <c r="C9" s="870"/>
      <c r="D9" s="82" t="str">
        <f t="shared" ref="D9:AB9" si="3">IF(D3="×","",IF(D1-D2&gt;=0,"●","▲"))</f>
        <v/>
      </c>
      <c r="E9" s="82" t="str">
        <f t="shared" si="3"/>
        <v/>
      </c>
      <c r="F9" s="82" t="str">
        <f t="shared" si="3"/>
        <v/>
      </c>
      <c r="G9" s="82" t="str">
        <f t="shared" si="3"/>
        <v/>
      </c>
      <c r="H9" s="82" t="str">
        <f t="shared" si="3"/>
        <v/>
      </c>
      <c r="I9" s="82" t="str">
        <f t="shared" si="3"/>
        <v/>
      </c>
      <c r="J9" s="82" t="str">
        <f t="shared" si="3"/>
        <v/>
      </c>
      <c r="K9" s="82" t="str">
        <f t="shared" si="3"/>
        <v/>
      </c>
      <c r="L9" s="82" t="str">
        <f t="shared" si="3"/>
        <v/>
      </c>
      <c r="M9" s="82" t="str">
        <f t="shared" si="3"/>
        <v/>
      </c>
      <c r="N9" s="82" t="str">
        <f t="shared" si="3"/>
        <v/>
      </c>
      <c r="O9" s="82" t="str">
        <f t="shared" si="3"/>
        <v/>
      </c>
      <c r="P9" s="82" t="str">
        <f t="shared" si="3"/>
        <v/>
      </c>
      <c r="Q9" s="82" t="str">
        <f t="shared" si="3"/>
        <v/>
      </c>
      <c r="R9" s="82" t="str">
        <f t="shared" si="3"/>
        <v/>
      </c>
      <c r="S9" s="82" t="str">
        <f t="shared" si="3"/>
        <v/>
      </c>
      <c r="T9" s="82" t="str">
        <f t="shared" si="3"/>
        <v/>
      </c>
      <c r="U9" s="82" t="str">
        <f t="shared" si="3"/>
        <v/>
      </c>
      <c r="V9" s="82" t="str">
        <f t="shared" si="3"/>
        <v/>
      </c>
      <c r="W9" s="82" t="str">
        <f t="shared" si="3"/>
        <v/>
      </c>
      <c r="X9" s="82" t="str">
        <f t="shared" si="3"/>
        <v/>
      </c>
      <c r="Y9" s="82" t="str">
        <f t="shared" si="3"/>
        <v/>
      </c>
      <c r="Z9" s="82" t="str">
        <f t="shared" si="3"/>
        <v/>
      </c>
      <c r="AA9" s="82" t="str">
        <f t="shared" si="3"/>
        <v/>
      </c>
      <c r="AB9" s="82" t="str">
        <f t="shared" si="3"/>
        <v/>
      </c>
      <c r="AC9" s="83"/>
    </row>
    <row r="10" spans="1:44" s="88" customFormat="1" ht="39.6" customHeight="1" thickTop="1">
      <c r="A10" s="84"/>
      <c r="B10" s="871" t="s">
        <v>306</v>
      </c>
      <c r="C10" s="871"/>
      <c r="D10" s="85" t="str">
        <f>IF($A10="○","●","○")</f>
        <v>○</v>
      </c>
      <c r="E10" s="85"/>
      <c r="F10" s="85"/>
      <c r="G10" s="85" t="str">
        <f>IF($A10="○","●","○")</f>
        <v>○</v>
      </c>
      <c r="H10" s="85"/>
      <c r="I10" s="85" t="str">
        <f>IF($A10="○","●","○")</f>
        <v>○</v>
      </c>
      <c r="J10" s="85"/>
      <c r="K10" s="85"/>
      <c r="L10" s="85"/>
      <c r="M10" s="85"/>
      <c r="N10" s="85" t="str">
        <f>IF($A10="○","●","○")</f>
        <v>○</v>
      </c>
      <c r="O10" s="85"/>
      <c r="P10" s="85"/>
      <c r="Q10" s="85"/>
      <c r="R10" s="85"/>
      <c r="S10" s="85"/>
      <c r="T10" s="85"/>
      <c r="U10" s="85" t="str">
        <f>IF($A10="○","●","○")</f>
        <v>○</v>
      </c>
      <c r="V10" s="85" t="str">
        <f t="shared" ref="V10" si="4">IF($A10="○","●","○")</f>
        <v>○</v>
      </c>
      <c r="W10" s="85"/>
      <c r="X10" s="85"/>
      <c r="Y10" s="85" t="str">
        <f t="shared" ref="Y10:AA10" si="5">IF($A10="○","●","○")</f>
        <v>○</v>
      </c>
      <c r="Z10" s="85" t="str">
        <f t="shared" si="5"/>
        <v>○</v>
      </c>
      <c r="AA10" s="85" t="str">
        <f t="shared" si="5"/>
        <v>○</v>
      </c>
      <c r="AB10" s="85"/>
      <c r="AC10" s="86" t="s">
        <v>307</v>
      </c>
      <c r="AD10" s="87"/>
      <c r="AE10" s="87"/>
      <c r="AF10" s="87"/>
      <c r="AG10" s="87"/>
      <c r="AH10" s="87"/>
      <c r="AI10" s="87"/>
      <c r="AJ10" s="87"/>
      <c r="AK10" s="87"/>
      <c r="AL10" s="87"/>
      <c r="AM10" s="87"/>
      <c r="AN10" s="87"/>
      <c r="AO10" s="87"/>
      <c r="AP10" s="87"/>
      <c r="AQ10" s="87"/>
      <c r="AR10" s="87"/>
    </row>
    <row r="11" spans="1:44" s="88" customFormat="1" ht="39.6" customHeight="1">
      <c r="A11" s="89"/>
      <c r="B11" s="872" t="s">
        <v>308</v>
      </c>
      <c r="C11" s="872"/>
      <c r="D11" s="90"/>
      <c r="E11" s="90"/>
      <c r="F11" s="90" t="str">
        <f t="shared" ref="F11:G25" si="6">IF($A11="○","●","○")</f>
        <v>○</v>
      </c>
      <c r="G11" s="90" t="str">
        <f>IF($A11="○","●","○")</f>
        <v>○</v>
      </c>
      <c r="H11" s="90"/>
      <c r="I11" s="90"/>
      <c r="J11" s="90"/>
      <c r="K11" s="90"/>
      <c r="L11" s="90"/>
      <c r="M11" s="90"/>
      <c r="N11" s="90"/>
      <c r="O11" s="90"/>
      <c r="P11" s="90"/>
      <c r="Q11" s="90"/>
      <c r="R11" s="90" t="str">
        <f>IF($A11="○","●","○")</f>
        <v>○</v>
      </c>
      <c r="S11" s="90"/>
      <c r="T11" s="90"/>
      <c r="U11" s="90"/>
      <c r="V11" s="90"/>
      <c r="W11" s="90"/>
      <c r="X11" s="90"/>
      <c r="Y11" s="90"/>
      <c r="Z11" s="90"/>
      <c r="AA11" s="90"/>
      <c r="AB11" s="90" t="str">
        <f>IF($A11="○","●","○")</f>
        <v>○</v>
      </c>
      <c r="AC11" s="91"/>
      <c r="AD11" s="87"/>
      <c r="AE11" s="87"/>
      <c r="AF11" s="87"/>
      <c r="AG11" s="87"/>
      <c r="AH11" s="87"/>
      <c r="AI11" s="87"/>
      <c r="AJ11" s="87"/>
      <c r="AK11" s="87"/>
      <c r="AL11" s="87"/>
      <c r="AM11" s="87"/>
      <c r="AN11" s="87"/>
      <c r="AO11" s="87"/>
      <c r="AP11" s="87"/>
      <c r="AQ11" s="87"/>
      <c r="AR11" s="87"/>
    </row>
    <row r="12" spans="1:44" s="88" customFormat="1" ht="39.6" customHeight="1">
      <c r="A12" s="89"/>
      <c r="B12" s="868" t="s">
        <v>309</v>
      </c>
      <c r="C12" s="868"/>
      <c r="D12" s="92"/>
      <c r="E12" s="92"/>
      <c r="F12" s="92" t="str">
        <f t="shared" si="6"/>
        <v>○</v>
      </c>
      <c r="G12" s="92" t="str">
        <f>IF($A12="○","●","○")</f>
        <v>○</v>
      </c>
      <c r="H12" s="92"/>
      <c r="I12" s="92"/>
      <c r="J12" s="92"/>
      <c r="K12" s="92"/>
      <c r="L12" s="92"/>
      <c r="M12" s="92"/>
      <c r="N12" s="92"/>
      <c r="O12" s="92"/>
      <c r="P12" s="92"/>
      <c r="Q12" s="92" t="str">
        <f t="shared" ref="Q12:R12" si="7">IF($A12="○","●","○")</f>
        <v>○</v>
      </c>
      <c r="R12" s="92" t="str">
        <f t="shared" si="7"/>
        <v>○</v>
      </c>
      <c r="S12" s="92"/>
      <c r="T12" s="92"/>
      <c r="U12" s="92"/>
      <c r="V12" s="92"/>
      <c r="W12" s="92" t="str">
        <f t="shared" ref="W12:X12" si="8">IF($A12="○","●","○")</f>
        <v>○</v>
      </c>
      <c r="X12" s="92" t="str">
        <f t="shared" si="8"/>
        <v>○</v>
      </c>
      <c r="Y12" s="92"/>
      <c r="Z12" s="92"/>
      <c r="AA12" s="92"/>
      <c r="AB12" s="92" t="str">
        <f t="shared" ref="AB12:AB16" si="9">IF($A12="○","●","○")</f>
        <v>○</v>
      </c>
      <c r="AC12" s="93"/>
      <c r="AD12" s="87"/>
      <c r="AE12" s="87"/>
      <c r="AF12" s="87"/>
      <c r="AG12" s="87"/>
      <c r="AH12" s="87"/>
      <c r="AI12" s="87"/>
      <c r="AJ12" s="87"/>
      <c r="AK12" s="87"/>
      <c r="AL12" s="87"/>
      <c r="AM12" s="87"/>
      <c r="AN12" s="87"/>
      <c r="AO12" s="87"/>
      <c r="AP12" s="87"/>
      <c r="AQ12" s="87"/>
      <c r="AR12" s="87"/>
    </row>
    <row r="13" spans="1:44" s="88" customFormat="1" ht="39.6" customHeight="1">
      <c r="A13" s="89"/>
      <c r="B13" s="872" t="s">
        <v>310</v>
      </c>
      <c r="C13" s="872"/>
      <c r="D13" s="90"/>
      <c r="E13" s="90" t="str">
        <f>IF($A13="○","●","○")</f>
        <v>○</v>
      </c>
      <c r="F13" s="90" t="str">
        <f t="shared" si="6"/>
        <v>○</v>
      </c>
      <c r="G13" s="90"/>
      <c r="H13" s="90" t="str">
        <f>IF($A13="○","●","○")</f>
        <v>○</v>
      </c>
      <c r="I13" s="90"/>
      <c r="J13" s="90"/>
      <c r="K13" s="90"/>
      <c r="L13" s="90"/>
      <c r="M13" s="90"/>
      <c r="N13" s="90"/>
      <c r="O13" s="90"/>
      <c r="P13" s="90"/>
      <c r="Q13" s="90"/>
      <c r="R13" s="90" t="str">
        <f>IF($A13="○","●","○")</f>
        <v>○</v>
      </c>
      <c r="S13" s="90"/>
      <c r="T13" s="90"/>
      <c r="U13" s="90" t="str">
        <f>IF($A13="○","●","○")</f>
        <v>○</v>
      </c>
      <c r="V13" s="90"/>
      <c r="W13" s="90"/>
      <c r="X13" s="90"/>
      <c r="Y13" s="90"/>
      <c r="Z13" s="90"/>
      <c r="AA13" s="90"/>
      <c r="AB13" s="90" t="str">
        <f t="shared" si="9"/>
        <v>○</v>
      </c>
      <c r="AC13" s="91"/>
      <c r="AD13" s="87"/>
      <c r="AE13" s="87"/>
      <c r="AF13" s="87"/>
      <c r="AG13" s="87"/>
      <c r="AH13" s="87"/>
      <c r="AI13" s="87"/>
      <c r="AJ13" s="87"/>
      <c r="AK13" s="87"/>
      <c r="AL13" s="87"/>
      <c r="AM13" s="87"/>
      <c r="AN13" s="87"/>
      <c r="AO13" s="87"/>
      <c r="AP13" s="87"/>
      <c r="AQ13" s="87"/>
      <c r="AR13" s="87"/>
    </row>
    <row r="14" spans="1:44" s="88" customFormat="1" ht="39.6" customHeight="1">
      <c r="A14" s="89"/>
      <c r="B14" s="868" t="s">
        <v>311</v>
      </c>
      <c r="C14" s="868"/>
      <c r="D14" s="92"/>
      <c r="E14" s="92" t="str">
        <f>IF($A14="○","●","○")</f>
        <v>○</v>
      </c>
      <c r="F14" s="92" t="str">
        <f t="shared" si="6"/>
        <v>○</v>
      </c>
      <c r="G14" s="92"/>
      <c r="H14" s="92" t="str">
        <f>IF($A14="○","●","○")</f>
        <v>○</v>
      </c>
      <c r="I14" s="92"/>
      <c r="J14" s="92"/>
      <c r="K14" s="92"/>
      <c r="L14" s="92"/>
      <c r="M14" s="92"/>
      <c r="N14" s="92"/>
      <c r="O14" s="92"/>
      <c r="P14" s="92"/>
      <c r="Q14" s="92"/>
      <c r="R14" s="92"/>
      <c r="S14" s="92"/>
      <c r="T14" s="92"/>
      <c r="U14" s="92" t="str">
        <f>IF($A14="○","●","○")</f>
        <v>○</v>
      </c>
      <c r="V14" s="92"/>
      <c r="W14" s="92"/>
      <c r="X14" s="92"/>
      <c r="Y14" s="92"/>
      <c r="Z14" s="92"/>
      <c r="AA14" s="92"/>
      <c r="AB14" s="92" t="str">
        <f t="shared" si="9"/>
        <v>○</v>
      </c>
      <c r="AC14" s="93"/>
      <c r="AD14" s="87"/>
      <c r="AE14" s="87"/>
      <c r="AF14" s="87"/>
      <c r="AG14" s="87"/>
      <c r="AH14" s="87"/>
      <c r="AI14" s="87"/>
      <c r="AJ14" s="87"/>
      <c r="AK14" s="87"/>
      <c r="AL14" s="87"/>
      <c r="AM14" s="87"/>
      <c r="AN14" s="87"/>
      <c r="AO14" s="87"/>
      <c r="AP14" s="87"/>
      <c r="AQ14" s="87"/>
      <c r="AR14" s="87"/>
    </row>
    <row r="15" spans="1:44" s="88" customFormat="1" ht="39.6" customHeight="1">
      <c r="A15" s="89"/>
      <c r="B15" s="872" t="s">
        <v>312</v>
      </c>
      <c r="C15" s="872"/>
      <c r="D15" s="90"/>
      <c r="E15" s="90" t="str">
        <f>IF($A15="○","●","○")</f>
        <v>○</v>
      </c>
      <c r="F15" s="90" t="str">
        <f t="shared" si="6"/>
        <v>○</v>
      </c>
      <c r="G15" s="90"/>
      <c r="H15" s="90" t="str">
        <f>IF($A15="○","●","○")</f>
        <v>○</v>
      </c>
      <c r="I15" s="90"/>
      <c r="J15" s="90"/>
      <c r="K15" s="90"/>
      <c r="L15" s="90"/>
      <c r="M15" s="90"/>
      <c r="N15" s="90"/>
      <c r="O15" s="90"/>
      <c r="P15" s="90"/>
      <c r="Q15" s="90"/>
      <c r="R15" s="90"/>
      <c r="S15" s="90"/>
      <c r="T15" s="90"/>
      <c r="U15" s="90" t="str">
        <f>IF($A15="○","●","○")</f>
        <v>○</v>
      </c>
      <c r="V15" s="90"/>
      <c r="W15" s="90"/>
      <c r="X15" s="90"/>
      <c r="Y15" s="90"/>
      <c r="Z15" s="90"/>
      <c r="AA15" s="90"/>
      <c r="AB15" s="90" t="str">
        <f t="shared" si="9"/>
        <v>○</v>
      </c>
      <c r="AC15" s="91"/>
      <c r="AD15" s="87"/>
      <c r="AE15" s="87"/>
      <c r="AF15" s="87"/>
      <c r="AG15" s="87"/>
      <c r="AH15" s="87"/>
      <c r="AI15" s="87"/>
      <c r="AJ15" s="87"/>
      <c r="AK15" s="87"/>
      <c r="AL15" s="87"/>
      <c r="AM15" s="87"/>
      <c r="AN15" s="87"/>
      <c r="AO15" s="87"/>
      <c r="AP15" s="87"/>
      <c r="AQ15" s="87"/>
      <c r="AR15" s="87"/>
    </row>
    <row r="16" spans="1:44" s="88" customFormat="1" ht="39.6" customHeight="1">
      <c r="A16" s="89"/>
      <c r="B16" s="868" t="s">
        <v>313</v>
      </c>
      <c r="C16" s="868"/>
      <c r="D16" s="92"/>
      <c r="E16" s="92" t="str">
        <f>IF($A16="○","●","○")</f>
        <v>○</v>
      </c>
      <c r="F16" s="92" t="str">
        <f t="shared" si="6"/>
        <v>○</v>
      </c>
      <c r="G16" s="92"/>
      <c r="H16" s="92" t="str">
        <f>IF($A16="○","●","○")</f>
        <v>○</v>
      </c>
      <c r="I16" s="92"/>
      <c r="J16" s="92"/>
      <c r="K16" s="92"/>
      <c r="L16" s="92"/>
      <c r="M16" s="92"/>
      <c r="N16" s="92"/>
      <c r="O16" s="92"/>
      <c r="P16" s="92"/>
      <c r="Q16" s="92"/>
      <c r="R16" s="92" t="str">
        <f>IF($A16="○","●","○")</f>
        <v>○</v>
      </c>
      <c r="S16" s="92"/>
      <c r="T16" s="92"/>
      <c r="U16" s="92" t="str">
        <f>IF($A16="○","●","○")</f>
        <v>○</v>
      </c>
      <c r="V16" s="92"/>
      <c r="W16" s="92"/>
      <c r="X16" s="92"/>
      <c r="Y16" s="92"/>
      <c r="Z16" s="92"/>
      <c r="AA16" s="92"/>
      <c r="AB16" s="92" t="str">
        <f t="shared" si="9"/>
        <v>○</v>
      </c>
      <c r="AC16" s="93"/>
      <c r="AD16" s="87"/>
      <c r="AE16" s="87"/>
      <c r="AF16" s="87"/>
      <c r="AG16" s="87"/>
      <c r="AH16" s="87"/>
      <c r="AI16" s="87"/>
      <c r="AJ16" s="87"/>
      <c r="AK16" s="87"/>
      <c r="AL16" s="87"/>
      <c r="AM16" s="87"/>
      <c r="AN16" s="87"/>
      <c r="AO16" s="87"/>
      <c r="AP16" s="87"/>
      <c r="AQ16" s="87"/>
      <c r="AR16" s="87"/>
    </row>
    <row r="17" spans="1:44" s="88" customFormat="1" ht="39.6" customHeight="1">
      <c r="A17" s="89"/>
      <c r="B17" s="872" t="s">
        <v>314</v>
      </c>
      <c r="C17" s="872"/>
      <c r="D17" s="90"/>
      <c r="E17" s="90"/>
      <c r="F17" s="90" t="str">
        <f t="shared" si="6"/>
        <v>○</v>
      </c>
      <c r="G17" s="90"/>
      <c r="H17" s="90" t="str">
        <f>IF($A17="○","●","○")</f>
        <v>○</v>
      </c>
      <c r="I17" s="90"/>
      <c r="J17" s="90"/>
      <c r="K17" s="90"/>
      <c r="L17" s="90"/>
      <c r="M17" s="90"/>
      <c r="N17" s="90"/>
      <c r="O17" s="90"/>
      <c r="P17" s="90"/>
      <c r="Q17" s="90"/>
      <c r="R17" s="90"/>
      <c r="S17" s="90"/>
      <c r="T17" s="90"/>
      <c r="U17" s="90"/>
      <c r="V17" s="90"/>
      <c r="W17" s="90"/>
      <c r="X17" s="90"/>
      <c r="Y17" s="90"/>
      <c r="Z17" s="90"/>
      <c r="AA17" s="90"/>
      <c r="AB17" s="90"/>
      <c r="AC17" s="91"/>
      <c r="AD17" s="87"/>
      <c r="AE17" s="87"/>
      <c r="AF17" s="87"/>
      <c r="AG17" s="87"/>
      <c r="AH17" s="87"/>
      <c r="AI17" s="87"/>
      <c r="AJ17" s="87"/>
      <c r="AK17" s="87"/>
      <c r="AL17" s="87"/>
      <c r="AM17" s="87"/>
      <c r="AN17" s="87"/>
      <c r="AO17" s="87"/>
      <c r="AP17" s="87"/>
      <c r="AQ17" s="87"/>
      <c r="AR17" s="87"/>
    </row>
    <row r="18" spans="1:44" s="88" customFormat="1" ht="39.6" customHeight="1">
      <c r="A18" s="89"/>
      <c r="B18" s="868" t="s">
        <v>315</v>
      </c>
      <c r="C18" s="868"/>
      <c r="D18" s="92"/>
      <c r="E18" s="92"/>
      <c r="F18" s="92" t="str">
        <f t="shared" si="6"/>
        <v>○</v>
      </c>
      <c r="G18" s="92"/>
      <c r="H18" s="92"/>
      <c r="I18" s="92"/>
      <c r="J18" s="92"/>
      <c r="K18" s="92"/>
      <c r="L18" s="92"/>
      <c r="M18" s="92"/>
      <c r="N18" s="92"/>
      <c r="O18" s="92"/>
      <c r="P18" s="92"/>
      <c r="Q18" s="92" t="str">
        <f>IF($A18="○","●","○")</f>
        <v>○</v>
      </c>
      <c r="R18" s="92"/>
      <c r="S18" s="92"/>
      <c r="T18" s="92"/>
      <c r="U18" s="92"/>
      <c r="V18" s="92"/>
      <c r="W18" s="92"/>
      <c r="X18" s="92"/>
      <c r="Y18" s="92"/>
      <c r="Z18" s="92"/>
      <c r="AA18" s="92"/>
      <c r="AB18" s="92"/>
      <c r="AC18" s="93"/>
      <c r="AD18" s="87"/>
      <c r="AE18" s="87"/>
      <c r="AF18" s="87"/>
      <c r="AG18" s="87"/>
      <c r="AH18" s="87"/>
      <c r="AI18" s="87"/>
      <c r="AJ18" s="87"/>
      <c r="AK18" s="87"/>
      <c r="AL18" s="87"/>
      <c r="AM18" s="87"/>
      <c r="AN18" s="87"/>
      <c r="AO18" s="87"/>
      <c r="AP18" s="87"/>
      <c r="AQ18" s="87"/>
      <c r="AR18" s="87"/>
    </row>
    <row r="19" spans="1:44" s="88" customFormat="1" ht="39.6" customHeight="1">
      <c r="A19" s="89"/>
      <c r="B19" s="872" t="s">
        <v>316</v>
      </c>
      <c r="C19" s="872"/>
      <c r="D19" s="90"/>
      <c r="E19" s="90"/>
      <c r="F19" s="90" t="str">
        <f t="shared" si="6"/>
        <v>○</v>
      </c>
      <c r="G19" s="90" t="str">
        <f>IF($A19="○","●","○")</f>
        <v>○</v>
      </c>
      <c r="H19" s="90"/>
      <c r="I19" s="90" t="str">
        <f>IF($A19="○","●","○")</f>
        <v>○</v>
      </c>
      <c r="J19" s="90" t="str">
        <f>IF($A19="○","●","○")</f>
        <v>○</v>
      </c>
      <c r="K19" s="90"/>
      <c r="L19" s="90"/>
      <c r="M19" s="90"/>
      <c r="N19" s="90"/>
      <c r="O19" s="90"/>
      <c r="P19" s="90"/>
      <c r="Q19" s="90"/>
      <c r="R19" s="90"/>
      <c r="S19" s="90"/>
      <c r="T19" s="90" t="str">
        <f>IF($A19="○","▲","△")</f>
        <v>△</v>
      </c>
      <c r="U19" s="90"/>
      <c r="V19" s="90"/>
      <c r="W19" s="90"/>
      <c r="X19" s="90"/>
      <c r="Y19" s="90"/>
      <c r="Z19" s="90"/>
      <c r="AA19" s="90"/>
      <c r="AB19" s="90"/>
      <c r="AC19" s="91" t="s">
        <v>317</v>
      </c>
      <c r="AD19" s="87"/>
      <c r="AE19" s="87"/>
      <c r="AF19" s="87"/>
      <c r="AG19" s="87"/>
      <c r="AH19" s="87"/>
      <c r="AI19" s="87"/>
      <c r="AJ19" s="87"/>
      <c r="AK19" s="87"/>
      <c r="AL19" s="87"/>
      <c r="AM19" s="87"/>
      <c r="AN19" s="87"/>
      <c r="AO19" s="87"/>
      <c r="AP19" s="87"/>
      <c r="AQ19" s="87"/>
      <c r="AR19" s="87"/>
    </row>
    <row r="20" spans="1:44" s="88" customFormat="1" ht="39.6" customHeight="1">
      <c r="A20" s="89"/>
      <c r="B20" s="868" t="s">
        <v>318</v>
      </c>
      <c r="C20" s="868"/>
      <c r="D20" s="92"/>
      <c r="E20" s="92"/>
      <c r="F20" s="92" t="str">
        <f t="shared" si="6"/>
        <v>○</v>
      </c>
      <c r="G20" s="92" t="str">
        <f>IF($A20="○","●","○")</f>
        <v>○</v>
      </c>
      <c r="H20" s="92"/>
      <c r="I20" s="92" t="str">
        <f>IF($A20="○","●","○")</f>
        <v>○</v>
      </c>
      <c r="J20" s="92"/>
      <c r="K20" s="92" t="str">
        <f>IF($A20="○","●","○")</f>
        <v>○</v>
      </c>
      <c r="L20" s="92" t="str">
        <f>IF($A20="○","●","○")</f>
        <v>○</v>
      </c>
      <c r="M20" s="92" t="str">
        <f>IF($A20="○","●","○")</f>
        <v>○</v>
      </c>
      <c r="N20" s="92"/>
      <c r="O20" s="92" t="str">
        <f>IF($A20="○","●","○")</f>
        <v>○</v>
      </c>
      <c r="P20" s="92" t="str">
        <f>IF($A20="○","●","○")</f>
        <v>○</v>
      </c>
      <c r="Q20" s="92"/>
      <c r="R20" s="92"/>
      <c r="S20" s="92"/>
      <c r="T20" s="92" t="str">
        <f>IF($A20="○","▲","△")</f>
        <v>△</v>
      </c>
      <c r="U20" s="92"/>
      <c r="V20" s="92"/>
      <c r="W20" s="92"/>
      <c r="X20" s="92"/>
      <c r="Y20" s="92"/>
      <c r="Z20" s="92"/>
      <c r="AA20" s="92"/>
      <c r="AB20" s="92"/>
      <c r="AC20" s="93" t="s">
        <v>319</v>
      </c>
      <c r="AD20" s="87"/>
      <c r="AE20" s="87"/>
      <c r="AF20" s="87"/>
      <c r="AG20" s="87"/>
      <c r="AH20" s="87"/>
      <c r="AI20" s="87"/>
      <c r="AJ20" s="87"/>
      <c r="AK20" s="87"/>
      <c r="AL20" s="87"/>
      <c r="AM20" s="87"/>
      <c r="AN20" s="87"/>
      <c r="AO20" s="87"/>
      <c r="AP20" s="87"/>
      <c r="AQ20" s="87"/>
      <c r="AR20" s="87"/>
    </row>
    <row r="21" spans="1:44" s="88" customFormat="1" ht="39.6" customHeight="1">
      <c r="A21" s="89"/>
      <c r="B21" s="873" t="s">
        <v>320</v>
      </c>
      <c r="C21" s="91" t="s">
        <v>321</v>
      </c>
      <c r="D21" s="90"/>
      <c r="E21" s="90"/>
      <c r="F21" s="90" t="str">
        <f t="shared" si="6"/>
        <v>○</v>
      </c>
      <c r="G21" s="90" t="str">
        <f>IF($A21="○","▲","△")</f>
        <v>△</v>
      </c>
      <c r="H21" s="90"/>
      <c r="I21" s="90"/>
      <c r="J21" s="90"/>
      <c r="K21" s="90"/>
      <c r="L21" s="90"/>
      <c r="M21" s="90"/>
      <c r="N21" s="90"/>
      <c r="O21" s="90"/>
      <c r="P21" s="90"/>
      <c r="Q21" s="90"/>
      <c r="R21" s="90" t="str">
        <f>IF($A21="○","●","○")</f>
        <v>○</v>
      </c>
      <c r="S21" s="90"/>
      <c r="T21" s="90"/>
      <c r="U21" s="90"/>
      <c r="V21" s="90"/>
      <c r="W21" s="90"/>
      <c r="X21" s="90"/>
      <c r="Y21" s="90"/>
      <c r="Z21" s="90"/>
      <c r="AA21" s="90"/>
      <c r="AB21" s="90"/>
      <c r="AC21" s="91" t="s">
        <v>322</v>
      </c>
      <c r="AD21" s="87"/>
      <c r="AE21" s="87"/>
      <c r="AF21" s="87"/>
      <c r="AG21" s="87"/>
      <c r="AH21" s="87"/>
      <c r="AI21" s="87"/>
      <c r="AJ21" s="87"/>
      <c r="AK21" s="87"/>
      <c r="AL21" s="87"/>
      <c r="AM21" s="87"/>
      <c r="AN21" s="87"/>
      <c r="AO21" s="87"/>
      <c r="AP21" s="87"/>
      <c r="AQ21" s="87"/>
      <c r="AR21" s="87"/>
    </row>
    <row r="22" spans="1:44" s="88" customFormat="1" ht="51.75" customHeight="1">
      <c r="A22" s="89"/>
      <c r="B22" s="874"/>
      <c r="C22" s="94" t="s">
        <v>323</v>
      </c>
      <c r="D22" s="90"/>
      <c r="E22" s="90"/>
      <c r="F22" s="90" t="str">
        <f t="shared" si="6"/>
        <v>○</v>
      </c>
      <c r="G22" s="90" t="str">
        <f>IF($A22="○","●","○")</f>
        <v>○</v>
      </c>
      <c r="H22" s="90"/>
      <c r="I22" s="90" t="str">
        <f>IF($A22="○","●","○")</f>
        <v>○</v>
      </c>
      <c r="J22" s="90"/>
      <c r="K22" s="90"/>
      <c r="L22" s="90"/>
      <c r="M22" s="90"/>
      <c r="N22" s="90"/>
      <c r="O22" s="90"/>
      <c r="P22" s="90"/>
      <c r="Q22" s="90"/>
      <c r="R22" s="90" t="str">
        <f>IF($A22="○","●","○")</f>
        <v>○</v>
      </c>
      <c r="S22" s="90"/>
      <c r="T22" s="90"/>
      <c r="U22" s="90"/>
      <c r="V22" s="90"/>
      <c r="W22" s="90"/>
      <c r="X22" s="90"/>
      <c r="Y22" s="90"/>
      <c r="Z22" s="90"/>
      <c r="AA22" s="90"/>
      <c r="AB22" s="90"/>
      <c r="AC22" s="91" t="s">
        <v>324</v>
      </c>
      <c r="AD22" s="87"/>
      <c r="AE22" s="87"/>
      <c r="AF22" s="87"/>
      <c r="AG22" s="87"/>
      <c r="AH22" s="87"/>
      <c r="AI22" s="87"/>
      <c r="AJ22" s="87"/>
      <c r="AK22" s="87"/>
      <c r="AL22" s="87"/>
      <c r="AM22" s="87"/>
      <c r="AN22" s="87"/>
      <c r="AO22" s="87"/>
      <c r="AP22" s="87"/>
      <c r="AQ22" s="87"/>
      <c r="AR22" s="87"/>
    </row>
    <row r="23" spans="1:44" s="88" customFormat="1" ht="39.6" customHeight="1">
      <c r="A23" s="89"/>
      <c r="B23" s="868" t="s">
        <v>325</v>
      </c>
      <c r="C23" s="868"/>
      <c r="D23" s="92"/>
      <c r="E23" s="92"/>
      <c r="F23" s="92" t="str">
        <f t="shared" si="6"/>
        <v>○</v>
      </c>
      <c r="G23" s="92" t="str">
        <f t="shared" si="6"/>
        <v>○</v>
      </c>
      <c r="H23" s="92"/>
      <c r="I23" s="92" t="str">
        <f>IF($A23="○","●","○")</f>
        <v>○</v>
      </c>
      <c r="J23" s="92"/>
      <c r="K23" s="92"/>
      <c r="L23" s="92"/>
      <c r="M23" s="92"/>
      <c r="N23" s="92"/>
      <c r="O23" s="92"/>
      <c r="P23" s="92"/>
      <c r="Q23" s="92"/>
      <c r="R23" s="92"/>
      <c r="S23" s="92"/>
      <c r="T23" s="92"/>
      <c r="U23" s="92"/>
      <c r="V23" s="92"/>
      <c r="W23" s="92"/>
      <c r="X23" s="92"/>
      <c r="Y23" s="92"/>
      <c r="Z23" s="92"/>
      <c r="AA23" s="92"/>
      <c r="AB23" s="92"/>
      <c r="AC23" s="93" t="s">
        <v>326</v>
      </c>
      <c r="AD23" s="87"/>
      <c r="AE23" s="87"/>
      <c r="AF23" s="87"/>
      <c r="AG23" s="87"/>
      <c r="AH23" s="87"/>
      <c r="AI23" s="87"/>
      <c r="AJ23" s="87"/>
      <c r="AK23" s="87"/>
      <c r="AL23" s="87"/>
      <c r="AM23" s="87"/>
      <c r="AN23" s="87"/>
      <c r="AO23" s="87"/>
      <c r="AP23" s="87"/>
      <c r="AQ23" s="87"/>
      <c r="AR23" s="87"/>
    </row>
    <row r="24" spans="1:44" s="88" customFormat="1" ht="39.6" customHeight="1">
      <c r="A24" s="89"/>
      <c r="B24" s="873" t="s">
        <v>327</v>
      </c>
      <c r="C24" s="91" t="s">
        <v>328</v>
      </c>
      <c r="D24" s="90"/>
      <c r="E24" s="90"/>
      <c r="F24" s="90" t="str">
        <f t="shared" si="6"/>
        <v>○</v>
      </c>
      <c r="G24" s="90"/>
      <c r="H24" s="90"/>
      <c r="I24" s="90"/>
      <c r="J24" s="90"/>
      <c r="K24" s="90"/>
      <c r="L24" s="90"/>
      <c r="M24" s="90"/>
      <c r="N24" s="90"/>
      <c r="O24" s="90"/>
      <c r="P24" s="90"/>
      <c r="Q24" s="90"/>
      <c r="R24" s="90"/>
      <c r="S24" s="90"/>
      <c r="T24" s="90"/>
      <c r="U24" s="90"/>
      <c r="V24" s="90"/>
      <c r="W24" s="90"/>
      <c r="X24" s="90"/>
      <c r="Y24" s="90" t="str">
        <f t="shared" ref="Y24:AA24" si="10">IF($A24="○","●","○")</f>
        <v>○</v>
      </c>
      <c r="Z24" s="90" t="str">
        <f t="shared" si="10"/>
        <v>○</v>
      </c>
      <c r="AA24" s="90" t="str">
        <f t="shared" si="10"/>
        <v>○</v>
      </c>
      <c r="AB24" s="90"/>
      <c r="AC24" s="91"/>
      <c r="AD24" s="87"/>
      <c r="AE24" s="87"/>
      <c r="AF24" s="87"/>
      <c r="AG24" s="87"/>
      <c r="AH24" s="87"/>
      <c r="AI24" s="87"/>
      <c r="AJ24" s="87"/>
      <c r="AK24" s="87"/>
      <c r="AL24" s="87"/>
      <c r="AM24" s="87"/>
      <c r="AN24" s="87"/>
      <c r="AO24" s="87"/>
      <c r="AP24" s="87"/>
      <c r="AQ24" s="87"/>
      <c r="AR24" s="87"/>
    </row>
    <row r="25" spans="1:44" s="88" customFormat="1" ht="39.6" customHeight="1">
      <c r="A25" s="89"/>
      <c r="B25" s="874"/>
      <c r="C25" s="91" t="s">
        <v>329</v>
      </c>
      <c r="D25" s="90"/>
      <c r="E25" s="90"/>
      <c r="F25" s="90" t="str">
        <f t="shared" si="6"/>
        <v>○</v>
      </c>
      <c r="G25" s="90" t="str">
        <f>IF($A25="○","●","○")</f>
        <v>○</v>
      </c>
      <c r="H25" s="90"/>
      <c r="I25" s="90"/>
      <c r="J25" s="90"/>
      <c r="K25" s="90"/>
      <c r="L25" s="90"/>
      <c r="M25" s="90"/>
      <c r="N25" s="90"/>
      <c r="O25" s="90"/>
      <c r="P25" s="90"/>
      <c r="Q25" s="90"/>
      <c r="R25" s="90"/>
      <c r="S25" s="90"/>
      <c r="T25" s="90"/>
      <c r="U25" s="90"/>
      <c r="V25" s="90"/>
      <c r="W25" s="90"/>
      <c r="X25" s="90"/>
      <c r="Y25" s="90"/>
      <c r="Z25" s="90"/>
      <c r="AA25" s="90"/>
      <c r="AB25" s="90"/>
      <c r="AC25" s="91"/>
      <c r="AD25" s="87"/>
      <c r="AE25" s="87"/>
      <c r="AF25" s="87"/>
      <c r="AG25" s="87"/>
      <c r="AH25" s="87"/>
      <c r="AI25" s="87"/>
      <c r="AJ25" s="87"/>
      <c r="AK25" s="87"/>
      <c r="AL25" s="87"/>
      <c r="AM25" s="87"/>
      <c r="AN25" s="87"/>
      <c r="AO25" s="87"/>
      <c r="AP25" s="87"/>
      <c r="AQ25" s="87"/>
      <c r="AR25" s="87"/>
    </row>
    <row r="26" spans="1:44">
      <c r="B26" s="95" t="s">
        <v>330</v>
      </c>
    </row>
  </sheetData>
  <mergeCells count="43">
    <mergeCell ref="B21:B22"/>
    <mergeCell ref="B23:C23"/>
    <mergeCell ref="B24:B25"/>
    <mergeCell ref="B15:C15"/>
    <mergeCell ref="B16:C16"/>
    <mergeCell ref="B17:C17"/>
    <mergeCell ref="B18:C18"/>
    <mergeCell ref="B19:C19"/>
    <mergeCell ref="B20:C20"/>
    <mergeCell ref="B14:C14"/>
    <mergeCell ref="W7:W8"/>
    <mergeCell ref="X7:X8"/>
    <mergeCell ref="Y7:Y8"/>
    <mergeCell ref="Z7:Z8"/>
    <mergeCell ref="H7:H8"/>
    <mergeCell ref="I7:I8"/>
    <mergeCell ref="J7:K7"/>
    <mergeCell ref="M7:N7"/>
    <mergeCell ref="O7:O8"/>
    <mergeCell ref="P7:P8"/>
    <mergeCell ref="B9:C9"/>
    <mergeCell ref="B10:C10"/>
    <mergeCell ref="B11:C11"/>
    <mergeCell ref="B12:C12"/>
    <mergeCell ref="B13:C13"/>
    <mergeCell ref="A6:A8"/>
    <mergeCell ref="B6:C8"/>
    <mergeCell ref="J6:K6"/>
    <mergeCell ref="M6:N6"/>
    <mergeCell ref="Y6:AA6"/>
    <mergeCell ref="AA7:AA8"/>
    <mergeCell ref="Q7:Q8"/>
    <mergeCell ref="R7:R8"/>
    <mergeCell ref="S7:S8"/>
    <mergeCell ref="T7:T8"/>
    <mergeCell ref="U7:U8"/>
    <mergeCell ref="V7:V8"/>
    <mergeCell ref="AC6:AC8"/>
    <mergeCell ref="D7:D8"/>
    <mergeCell ref="E7:E8"/>
    <mergeCell ref="F7:F8"/>
    <mergeCell ref="G7:G8"/>
    <mergeCell ref="AB7:AB8"/>
  </mergeCells>
  <phoneticPr fontId="22"/>
  <dataValidations count="1">
    <dataValidation type="list" allowBlank="1" showInputMessage="1" showErrorMessage="1" sqref="A10:A25">
      <formula1>"○"</formula1>
    </dataValidation>
  </dataValidations>
  <printOptions horizontalCentered="1"/>
  <pageMargins left="0.23622047244094491" right="0.23622047244094491" top="0.74803149606299213" bottom="0.74803149606299213" header="0.31496062992125984" footer="0.31496062992125984"/>
  <pageSetup paperSize="9" scale="43" orientation="landscape" cellComments="asDisplayed"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E35"/>
  <sheetViews>
    <sheetView view="pageBreakPreview" zoomScaleNormal="100" zoomScaleSheetLayoutView="100" workbookViewId="0">
      <pane ySplit="2" topLeftCell="A3" activePane="bottomLeft" state="frozen"/>
      <selection activeCell="O40" sqref="O40"/>
      <selection pane="bottomLeft" activeCell="D8" sqref="D8:E8"/>
    </sheetView>
  </sheetViews>
  <sheetFormatPr defaultColWidth="9" defaultRowHeight="13.5"/>
  <cols>
    <col min="1" max="1" width="4.625" style="99" customWidth="1"/>
    <col min="2" max="2" width="14.25" style="98" bestFit="1" customWidth="1"/>
    <col min="3" max="3" width="8.75" style="99" bestFit="1" customWidth="1"/>
    <col min="4" max="4" width="6.5" style="98" customWidth="1"/>
    <col min="5" max="5" width="58.625" style="98" customWidth="1"/>
    <col min="6" max="16384" width="9" style="98"/>
  </cols>
  <sheetData>
    <row r="1" spans="1:5" ht="18" thickBot="1">
      <c r="A1" s="97" t="s">
        <v>331</v>
      </c>
      <c r="E1" s="100" t="s">
        <v>332</v>
      </c>
    </row>
    <row r="2" spans="1:5" ht="18" thickTop="1">
      <c r="A2" s="101" t="s">
        <v>333</v>
      </c>
      <c r="B2" s="102" t="s">
        <v>334</v>
      </c>
      <c r="C2" s="103" t="s">
        <v>335</v>
      </c>
      <c r="D2" s="878" t="s">
        <v>336</v>
      </c>
      <c r="E2" s="879"/>
    </row>
    <row r="3" spans="1:5" ht="18" customHeight="1">
      <c r="A3" s="104">
        <v>1</v>
      </c>
      <c r="B3" s="105" t="s">
        <v>1144</v>
      </c>
      <c r="C3" s="106"/>
      <c r="D3" s="880" t="s">
        <v>337</v>
      </c>
      <c r="E3" s="881"/>
    </row>
    <row r="4" spans="1:5" ht="18" customHeight="1">
      <c r="A4" s="104">
        <v>2</v>
      </c>
      <c r="B4" s="105" t="s">
        <v>1145</v>
      </c>
      <c r="C4" s="106"/>
      <c r="D4" s="882" t="s">
        <v>338</v>
      </c>
      <c r="E4" s="880"/>
    </row>
    <row r="5" spans="1:5" ht="18" customHeight="1">
      <c r="A5" s="104">
        <v>3</v>
      </c>
      <c r="B5" s="105" t="s">
        <v>1146</v>
      </c>
      <c r="C5" s="106"/>
      <c r="D5" s="880" t="s">
        <v>1162</v>
      </c>
      <c r="E5" s="881"/>
    </row>
    <row r="6" spans="1:5" ht="18" customHeight="1">
      <c r="A6" s="104">
        <v>4</v>
      </c>
      <c r="B6" s="105" t="s">
        <v>1147</v>
      </c>
      <c r="C6" s="106"/>
      <c r="D6" s="880" t="s">
        <v>282</v>
      </c>
      <c r="E6" s="881"/>
    </row>
    <row r="7" spans="1:5" ht="18" customHeight="1">
      <c r="A7" s="104">
        <v>5</v>
      </c>
      <c r="B7" s="105"/>
      <c r="C7" s="106"/>
      <c r="D7" s="875" t="s">
        <v>283</v>
      </c>
      <c r="E7" s="876"/>
    </row>
    <row r="8" spans="1:5" ht="18" customHeight="1">
      <c r="A8" s="107">
        <v>6</v>
      </c>
      <c r="B8" s="108" t="s">
        <v>339</v>
      </c>
      <c r="C8" s="109"/>
      <c r="D8" s="877" t="s">
        <v>340</v>
      </c>
      <c r="E8" s="876"/>
    </row>
    <row r="9" spans="1:5" ht="18" customHeight="1">
      <c r="A9" s="883">
        <v>7</v>
      </c>
      <c r="B9" s="884" t="s">
        <v>341</v>
      </c>
      <c r="C9" s="109"/>
      <c r="D9" s="887" t="s">
        <v>286</v>
      </c>
      <c r="E9" s="888"/>
    </row>
    <row r="10" spans="1:5" ht="18" customHeight="1">
      <c r="A10" s="883"/>
      <c r="B10" s="885"/>
      <c r="C10" s="106"/>
      <c r="D10" s="110"/>
      <c r="E10" s="111" t="s">
        <v>342</v>
      </c>
    </row>
    <row r="11" spans="1:5" ht="18" customHeight="1">
      <c r="A11" s="883"/>
      <c r="B11" s="885"/>
      <c r="C11" s="106"/>
      <c r="D11" s="112"/>
      <c r="E11" s="113" t="s">
        <v>343</v>
      </c>
    </row>
    <row r="12" spans="1:5" ht="18" customHeight="1">
      <c r="A12" s="883"/>
      <c r="B12" s="885"/>
      <c r="C12" s="106"/>
      <c r="D12" s="112"/>
      <c r="E12" s="113" t="s">
        <v>344</v>
      </c>
    </row>
    <row r="13" spans="1:5" ht="18" customHeight="1">
      <c r="A13" s="883"/>
      <c r="B13" s="885"/>
      <c r="C13" s="106"/>
      <c r="D13" s="112"/>
      <c r="E13" s="113" t="s">
        <v>345</v>
      </c>
    </row>
    <row r="14" spans="1:5" ht="18" customHeight="1">
      <c r="A14" s="883"/>
      <c r="B14" s="885"/>
      <c r="C14" s="106"/>
      <c r="D14" s="112"/>
      <c r="E14" s="113" t="s">
        <v>346</v>
      </c>
    </row>
    <row r="15" spans="1:5" ht="18" customHeight="1">
      <c r="A15" s="883"/>
      <c r="B15" s="885"/>
      <c r="C15" s="106"/>
      <c r="D15" s="112"/>
      <c r="E15" s="113" t="s">
        <v>347</v>
      </c>
    </row>
    <row r="16" spans="1:5" ht="18" customHeight="1">
      <c r="A16" s="883"/>
      <c r="B16" s="885"/>
      <c r="C16" s="106"/>
      <c r="D16" s="112"/>
      <c r="E16" s="114" t="s">
        <v>348</v>
      </c>
    </row>
    <row r="17" spans="1:5" ht="18" customHeight="1">
      <c r="A17" s="883"/>
      <c r="B17" s="886"/>
      <c r="C17" s="106"/>
      <c r="D17" s="115"/>
      <c r="E17" s="113" t="s">
        <v>349</v>
      </c>
    </row>
    <row r="18" spans="1:5" ht="18" customHeight="1">
      <c r="A18" s="104">
        <v>8</v>
      </c>
      <c r="B18" s="105" t="s">
        <v>350</v>
      </c>
      <c r="C18" s="106"/>
      <c r="D18" s="880" t="s">
        <v>351</v>
      </c>
      <c r="E18" s="881"/>
    </row>
    <row r="19" spans="1:5" ht="18" customHeight="1">
      <c r="A19" s="104">
        <v>9</v>
      </c>
      <c r="B19" s="105" t="s">
        <v>352</v>
      </c>
      <c r="C19" s="106"/>
      <c r="D19" s="880" t="s">
        <v>353</v>
      </c>
      <c r="E19" s="881"/>
    </row>
    <row r="20" spans="1:5" ht="18" customHeight="1">
      <c r="A20" s="492">
        <v>10</v>
      </c>
      <c r="B20" s="105" t="s">
        <v>354</v>
      </c>
      <c r="C20" s="106"/>
      <c r="D20" s="880" t="s">
        <v>355</v>
      </c>
      <c r="E20" s="881"/>
    </row>
    <row r="21" spans="1:5" ht="18" customHeight="1">
      <c r="A21" s="492">
        <v>11</v>
      </c>
      <c r="B21" s="105" t="s">
        <v>356</v>
      </c>
      <c r="C21" s="106"/>
      <c r="D21" s="882" t="s">
        <v>357</v>
      </c>
      <c r="E21" s="880"/>
    </row>
    <row r="22" spans="1:5" ht="18" customHeight="1">
      <c r="A22" s="492">
        <v>12</v>
      </c>
      <c r="B22" s="105" t="s">
        <v>358</v>
      </c>
      <c r="C22" s="106"/>
      <c r="D22" s="880" t="s">
        <v>359</v>
      </c>
      <c r="E22" s="881"/>
    </row>
    <row r="23" spans="1:5" ht="18" customHeight="1">
      <c r="A23" s="492">
        <v>13</v>
      </c>
      <c r="B23" s="105" t="s">
        <v>360</v>
      </c>
      <c r="C23" s="106"/>
      <c r="D23" s="880" t="s">
        <v>361</v>
      </c>
      <c r="E23" s="881"/>
    </row>
    <row r="24" spans="1:5" ht="18" customHeight="1">
      <c r="A24" s="492">
        <v>14</v>
      </c>
      <c r="B24" s="105" t="s">
        <v>362</v>
      </c>
      <c r="C24" s="106"/>
      <c r="D24" s="880" t="s">
        <v>363</v>
      </c>
      <c r="E24" s="881"/>
    </row>
    <row r="25" spans="1:5" ht="18" customHeight="1">
      <c r="A25" s="492">
        <v>15</v>
      </c>
      <c r="B25" s="105" t="s">
        <v>364</v>
      </c>
      <c r="C25" s="106"/>
      <c r="D25" s="880" t="s">
        <v>365</v>
      </c>
      <c r="E25" s="881"/>
    </row>
    <row r="26" spans="1:5" ht="18" customHeight="1">
      <c r="A26" s="492">
        <v>16</v>
      </c>
      <c r="B26" s="105" t="s">
        <v>366</v>
      </c>
      <c r="C26" s="106"/>
      <c r="D26" s="880" t="s">
        <v>296</v>
      </c>
      <c r="E26" s="881"/>
    </row>
    <row r="27" spans="1:5" ht="18" customHeight="1">
      <c r="A27" s="492">
        <v>17</v>
      </c>
      <c r="B27" s="105"/>
      <c r="C27" s="106"/>
      <c r="D27" s="880" t="s">
        <v>367</v>
      </c>
      <c r="E27" s="881"/>
    </row>
    <row r="28" spans="1:5" ht="18" customHeight="1">
      <c r="A28" s="492">
        <v>18</v>
      </c>
      <c r="B28" s="105"/>
      <c r="C28" s="106"/>
      <c r="D28" s="880" t="s">
        <v>368</v>
      </c>
      <c r="E28" s="881"/>
    </row>
    <row r="29" spans="1:5" ht="18" customHeight="1">
      <c r="A29" s="492">
        <v>19</v>
      </c>
      <c r="B29" s="105"/>
      <c r="C29" s="106"/>
      <c r="D29" s="889" t="s">
        <v>1141</v>
      </c>
      <c r="E29" s="890"/>
    </row>
    <row r="30" spans="1:5" ht="18" customHeight="1">
      <c r="A30" s="492">
        <v>20</v>
      </c>
      <c r="B30" s="105"/>
      <c r="C30" s="106"/>
      <c r="D30" s="889" t="s">
        <v>1142</v>
      </c>
      <c r="E30" s="890"/>
    </row>
    <row r="31" spans="1:5" ht="18" customHeight="1">
      <c r="A31" s="492">
        <v>21</v>
      </c>
      <c r="B31" s="105"/>
      <c r="C31" s="106"/>
      <c r="D31" s="889" t="s">
        <v>1143</v>
      </c>
      <c r="E31" s="890"/>
    </row>
    <row r="32" spans="1:5" ht="18" customHeight="1">
      <c r="A32" s="492">
        <v>22</v>
      </c>
      <c r="B32" s="105"/>
      <c r="C32" s="106"/>
      <c r="D32" s="889" t="s">
        <v>1148</v>
      </c>
      <c r="E32" s="890"/>
    </row>
    <row r="33" spans="1:5" ht="18" customHeight="1">
      <c r="A33" s="492">
        <v>23</v>
      </c>
      <c r="B33" s="105"/>
      <c r="C33" s="106"/>
      <c r="D33" s="889" t="s">
        <v>1149</v>
      </c>
      <c r="E33" s="890"/>
    </row>
    <row r="34" spans="1:5" ht="18" customHeight="1">
      <c r="A34" s="492">
        <v>24</v>
      </c>
      <c r="B34" s="105" t="s">
        <v>369</v>
      </c>
      <c r="C34" s="106"/>
      <c r="D34" s="880" t="s">
        <v>370</v>
      </c>
      <c r="E34" s="881"/>
    </row>
    <row r="35" spans="1:5" ht="18" customHeight="1">
      <c r="A35" s="492">
        <v>25</v>
      </c>
      <c r="B35" s="105" t="s">
        <v>371</v>
      </c>
      <c r="C35" s="106"/>
      <c r="D35" s="880" t="s">
        <v>372</v>
      </c>
      <c r="E35" s="881"/>
    </row>
  </sheetData>
  <mergeCells count="28">
    <mergeCell ref="D35:E35"/>
    <mergeCell ref="D31:E31"/>
    <mergeCell ref="D32:E32"/>
    <mergeCell ref="D33:E33"/>
    <mergeCell ref="D34:E34"/>
    <mergeCell ref="A9:A17"/>
    <mergeCell ref="B9:B17"/>
    <mergeCell ref="D9:E9"/>
    <mergeCell ref="D18:E18"/>
    <mergeCell ref="D30:E30"/>
    <mergeCell ref="D20:E20"/>
    <mergeCell ref="D21:E21"/>
    <mergeCell ref="D22:E22"/>
    <mergeCell ref="D23:E23"/>
    <mergeCell ref="D24:E24"/>
    <mergeCell ref="D25:E25"/>
    <mergeCell ref="D26:E26"/>
    <mergeCell ref="D27:E27"/>
    <mergeCell ref="D28:E28"/>
    <mergeCell ref="D29:E29"/>
    <mergeCell ref="D19:E19"/>
    <mergeCell ref="D7:E7"/>
    <mergeCell ref="D8:E8"/>
    <mergeCell ref="D2:E2"/>
    <mergeCell ref="D3:E3"/>
    <mergeCell ref="D4:E4"/>
    <mergeCell ref="D5:E5"/>
    <mergeCell ref="D6:E6"/>
  </mergeCells>
  <phoneticPr fontId="22"/>
  <dataValidations count="1">
    <dataValidation type="list" allowBlank="1" showInputMessage="1" showErrorMessage="1" sqref="C3:C7 C10:C35">
      <formula1>"〇"</formula1>
    </dataValidation>
  </dataValidations>
  <hyperlinks>
    <hyperlink ref="D3:E3" location="指定・更新申請!A1" display="指定・更新申請書"/>
    <hyperlink ref="D5:E5" location="事業等開始・変更!A1" display="障がい福祉サービス事業等開始・変更届出書"/>
    <hyperlink ref="D6:E6" location="変更届!A1" display="変更届出書"/>
    <hyperlink ref="D7:E7" location="付表10!A1" display="付表"/>
    <hyperlink ref="E10" location="経歴書_管理者!A1" display="管理者"/>
    <hyperlink ref="E11" location="経歴書_サ管1!A1" display="サービス管理責任者①"/>
    <hyperlink ref="D18:E18" location="位置図!A1" display="事業所・施設の位置図"/>
    <hyperlink ref="D19:E19" location="平面図!A1" display="事業所・施設の平面図"/>
    <hyperlink ref="D20:E20" location="概要写真!A1" display="事業所・施設の概要写真"/>
    <hyperlink ref="D22:E22" location="主対象_者!A1" display="指定障害福祉サービスの主たる対象者を特定する理由等"/>
    <hyperlink ref="D23:E23" location="苦情解決_者!A1" display="利用者（入所者）又はその家族からの苦情を解決するために講ずる措置の概要"/>
    <hyperlink ref="D24:E24" location="誓約書!A1" display="誓約書"/>
    <hyperlink ref="D26:E26" location="近隣住民報告書!A1" display="近隣住民等への説明に係る報告書"/>
    <hyperlink ref="D27:E27" location="介護給付費等届出書!A1" display="介護給付費等算定に係る体制等に関する届出書"/>
    <hyperlink ref="D25:E25" location="役員等名簿!A1" display="役員等名簿"/>
    <hyperlink ref="D28:E28" location="'介護給付費等　体制等状況一覧'!A1" display="介護給付費等の算定に係る体制等状況一覧表"/>
    <hyperlink ref="D34:E34" location="'業管登録(者)'!A1" display="（者）業務管理体制の整備に関する事項の届出書"/>
    <hyperlink ref="D35:E35" location="'業管変更(者)'!A1" display="（者）業務管理体制の整備に関する事項の届出書（届出事項の変更）"/>
    <hyperlink ref="D4:E4" location="変更申請!A1" display="変更申請書"/>
    <hyperlink ref="D21:E21" location="設備・備品!A1" display="設備･備品等一覧表"/>
    <hyperlink ref="E12:E17" location="経歴書_サ責1!A1" display="サービス提供責任者①"/>
    <hyperlink ref="E12" location="経歴書_サ責2!A1" display="サービス管理責任者②"/>
    <hyperlink ref="E13" location="経歴書_サ責3!A1" display="サービス管理責任者③"/>
    <hyperlink ref="E14" location="経歴書_サ責4!A1" display="サービス管理責任者④"/>
    <hyperlink ref="E15" location="経歴書_サ責6!A1" display="サービス管理責任者⑤"/>
    <hyperlink ref="E17" location="経歴書_サ責7!A1" display="サービス管理責任者⑦"/>
    <hyperlink ref="D29:E29" location="福祉専門職員配置等加算!A1" display="福祉専門職員配置等加算"/>
    <hyperlink ref="D30:E30" location="居住支援連携体制加算!A1" display="居住支援連携体制加算に関する届出書"/>
    <hyperlink ref="D31:E31" location="ピアサポート体制加算!A1" display="ピアサポート体制加算"/>
    <hyperlink ref="D32:E32" location="'地域生活支援拠点等に関連する加算の届出 '!A1" display="地域生活支援拠点等に関連する加算"/>
    <hyperlink ref="D33:E33" location="地域生活支援拠点等機能強化加算!A1" display="地域生活支援拠点等機能強化加算"/>
    <hyperlink ref="D8:E8" location="'勤務形態一覧表（自立生活援助）'!A1" display="従業者の勤務の体制及び勤務形態一覧表"/>
  </hyperlinks>
  <printOptions horizontalCentered="1"/>
  <pageMargins left="0.23622047244094491" right="0.23622047244094491" top="0.74803149606299213" bottom="0.74803149606299213" header="0.31496062992125984" footer="0.31496062992125984"/>
  <pageSetup paperSize="9" scale="87"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70"/>
  <sheetViews>
    <sheetView view="pageBreakPreview" zoomScaleNormal="100" zoomScaleSheetLayoutView="100" workbookViewId="0">
      <selection activeCell="C11" sqref="C11:E11"/>
    </sheetView>
  </sheetViews>
  <sheetFormatPr defaultColWidth="2.25" defaultRowHeight="13.5" customHeight="1"/>
  <cols>
    <col min="1" max="1" width="2.625" style="678" customWidth="1"/>
    <col min="2" max="2" width="6.625" style="678" customWidth="1"/>
    <col min="3" max="3" width="8.625" style="678" customWidth="1"/>
    <col min="4" max="4" width="10.625" style="678" customWidth="1"/>
    <col min="5" max="5" width="8.625" style="678" customWidth="1"/>
    <col min="6" max="6" width="6.625" style="678" customWidth="1"/>
    <col min="7" max="7" width="8.125" style="678" customWidth="1"/>
    <col min="8" max="21" width="2.625" style="678" customWidth="1"/>
    <col min="22" max="16384" width="2.25" style="116"/>
  </cols>
  <sheetData>
    <row r="1" spans="1:26" ht="13.5" customHeight="1">
      <c r="A1" s="678" t="s">
        <v>1166</v>
      </c>
    </row>
    <row r="2" spans="1:26" ht="5.0999999999999996" customHeight="1"/>
    <row r="3" spans="1:26">
      <c r="A3" s="891" t="s">
        <v>373</v>
      </c>
      <c r="B3" s="891"/>
      <c r="C3" s="891"/>
      <c r="D3" s="891"/>
      <c r="E3" s="891"/>
      <c r="F3" s="891"/>
      <c r="G3" s="891"/>
      <c r="H3" s="891"/>
      <c r="I3" s="891"/>
      <c r="J3" s="891"/>
      <c r="K3" s="891"/>
      <c r="L3" s="891"/>
      <c r="M3" s="891"/>
      <c r="N3" s="891"/>
      <c r="O3" s="891"/>
      <c r="P3" s="891"/>
      <c r="Q3" s="891"/>
      <c r="R3" s="891"/>
      <c r="S3" s="891"/>
      <c r="T3" s="891"/>
      <c r="U3" s="891"/>
      <c r="V3" s="894" t="s">
        <v>374</v>
      </c>
      <c r="W3" s="894"/>
      <c r="X3" s="894"/>
      <c r="Y3" s="894"/>
      <c r="Z3" s="894"/>
    </row>
    <row r="4" spans="1:26">
      <c r="A4" s="891" t="s">
        <v>375</v>
      </c>
      <c r="B4" s="891"/>
      <c r="C4" s="891"/>
      <c r="D4" s="891"/>
      <c r="E4" s="891"/>
      <c r="F4" s="891"/>
      <c r="G4" s="891"/>
      <c r="H4" s="891"/>
      <c r="I4" s="891"/>
      <c r="J4" s="891"/>
      <c r="K4" s="891"/>
      <c r="L4" s="891"/>
      <c r="M4" s="891"/>
      <c r="N4" s="891"/>
      <c r="O4" s="891"/>
      <c r="P4" s="891"/>
      <c r="Q4" s="891"/>
      <c r="R4" s="891"/>
      <c r="S4" s="891"/>
      <c r="T4" s="891"/>
      <c r="U4" s="891"/>
    </row>
    <row r="5" spans="1:26">
      <c r="A5" s="891" t="s">
        <v>376</v>
      </c>
      <c r="B5" s="891"/>
      <c r="C5" s="891"/>
      <c r="D5" s="891"/>
      <c r="E5" s="891"/>
      <c r="F5" s="891"/>
      <c r="G5" s="891"/>
      <c r="H5" s="891"/>
      <c r="I5" s="891"/>
      <c r="J5" s="891"/>
      <c r="K5" s="891"/>
      <c r="L5" s="891"/>
      <c r="M5" s="891"/>
      <c r="N5" s="891"/>
      <c r="O5" s="891"/>
      <c r="P5" s="891"/>
      <c r="Q5" s="891"/>
      <c r="R5" s="891"/>
      <c r="S5" s="891"/>
      <c r="T5" s="891"/>
      <c r="U5" s="891"/>
    </row>
    <row r="6" spans="1:26">
      <c r="A6" s="679"/>
      <c r="B6" s="679"/>
      <c r="C6" s="679"/>
      <c r="D6" s="679"/>
      <c r="E6" s="895" t="s">
        <v>377</v>
      </c>
      <c r="F6" s="895"/>
      <c r="G6" s="679" t="s">
        <v>378</v>
      </c>
      <c r="H6" s="679"/>
      <c r="I6" s="679"/>
      <c r="J6" s="679"/>
      <c r="K6" s="679"/>
      <c r="L6" s="679"/>
      <c r="M6" s="679"/>
      <c r="N6" s="679"/>
      <c r="O6" s="679"/>
      <c r="P6" s="679"/>
      <c r="Q6" s="679"/>
      <c r="R6" s="679"/>
      <c r="S6" s="679"/>
      <c r="T6" s="679"/>
      <c r="U6" s="679"/>
    </row>
    <row r="7" spans="1:26" ht="15" customHeight="1">
      <c r="A7" s="679"/>
      <c r="B7" s="679"/>
      <c r="C7" s="679"/>
      <c r="D7" s="679"/>
      <c r="E7" s="679"/>
      <c r="F7" s="679"/>
      <c r="G7" s="679"/>
      <c r="H7" s="679"/>
      <c r="I7" s="679"/>
      <c r="J7" s="679"/>
      <c r="K7" s="896" t="str">
        <f>IF(基本情報入力シート!$D$3="","",基本情報入力シート!$D$3)</f>
        <v/>
      </c>
      <c r="L7" s="896"/>
      <c r="M7" s="896"/>
      <c r="N7" s="896"/>
      <c r="O7" s="896"/>
      <c r="P7" s="896"/>
      <c r="Q7" s="896"/>
      <c r="R7" s="896"/>
      <c r="S7" s="896"/>
      <c r="T7" s="896"/>
      <c r="U7" s="896"/>
    </row>
    <row r="8" spans="1:26" ht="15" customHeight="1">
      <c r="A8" s="679"/>
      <c r="B8" s="891" t="s">
        <v>379</v>
      </c>
      <c r="C8" s="891"/>
      <c r="D8" s="679"/>
      <c r="E8" s="679"/>
      <c r="F8" s="679"/>
      <c r="G8" s="679"/>
      <c r="H8" s="679"/>
      <c r="I8" s="679"/>
      <c r="J8" s="679"/>
      <c r="K8" s="680"/>
      <c r="L8" s="680"/>
      <c r="M8" s="680"/>
      <c r="N8" s="680"/>
      <c r="O8" s="679"/>
      <c r="P8" s="680"/>
      <c r="Q8" s="680"/>
      <c r="R8" s="679"/>
      <c r="S8" s="680"/>
      <c r="T8" s="680"/>
      <c r="U8" s="679"/>
    </row>
    <row r="9" spans="1:26" ht="30" customHeight="1">
      <c r="A9" s="679"/>
      <c r="B9" s="679"/>
      <c r="C9" s="679"/>
      <c r="D9" s="679"/>
      <c r="E9" s="679"/>
      <c r="F9" s="679"/>
      <c r="G9" s="679" t="s">
        <v>380</v>
      </c>
      <c r="H9" s="892" t="str">
        <f>IF(基本情報入力シート!$D$10="","",基本情報入力シート!$D$10)</f>
        <v/>
      </c>
      <c r="I9" s="892"/>
      <c r="J9" s="892"/>
      <c r="K9" s="892"/>
      <c r="L9" s="892"/>
      <c r="M9" s="892"/>
      <c r="N9" s="892"/>
      <c r="O9" s="892"/>
      <c r="P9" s="892"/>
      <c r="Q9" s="892"/>
      <c r="R9" s="892"/>
      <c r="S9" s="892"/>
      <c r="T9" s="892"/>
      <c r="U9" s="892"/>
    </row>
    <row r="10" spans="1:26" ht="30" customHeight="1">
      <c r="A10" s="679"/>
      <c r="B10" s="679"/>
      <c r="C10" s="679"/>
      <c r="D10" s="679"/>
      <c r="E10" s="679"/>
      <c r="F10" s="679" t="s">
        <v>381</v>
      </c>
      <c r="G10" s="679" t="s">
        <v>382</v>
      </c>
      <c r="H10" s="892" t="str">
        <f>IF(基本情報入力シート!$D$12="","",基本情報入力シート!$D$12)</f>
        <v/>
      </c>
      <c r="I10" s="892"/>
      <c r="J10" s="892"/>
      <c r="K10" s="892"/>
      <c r="L10" s="892"/>
      <c r="M10" s="892"/>
      <c r="N10" s="892"/>
      <c r="O10" s="892"/>
      <c r="P10" s="892"/>
      <c r="Q10" s="892"/>
      <c r="R10" s="892"/>
      <c r="S10" s="892"/>
      <c r="T10" s="892"/>
      <c r="U10" s="892"/>
    </row>
    <row r="11" spans="1:26" ht="30" customHeight="1">
      <c r="A11" s="679"/>
      <c r="B11" s="679"/>
      <c r="C11" s="679"/>
      <c r="D11" s="679"/>
      <c r="E11" s="679"/>
      <c r="F11" s="679"/>
      <c r="G11" s="679" t="s">
        <v>383</v>
      </c>
      <c r="H11" s="892" t="str">
        <f>IF(基本情報入力シート!$D$16="","",基本情報入力シート!$D$16)</f>
        <v/>
      </c>
      <c r="I11" s="892"/>
      <c r="J11" s="892"/>
      <c r="K11" s="892"/>
      <c r="L11" s="892"/>
      <c r="M11" s="892" t="str">
        <f>IF(基本情報入力シート!$D$18="","",基本情報入力シート!$D$18)</f>
        <v/>
      </c>
      <c r="N11" s="892"/>
      <c r="O11" s="892"/>
      <c r="P11" s="892"/>
      <c r="Q11" s="892"/>
      <c r="R11" s="892"/>
      <c r="S11" s="892"/>
      <c r="T11" s="892"/>
      <c r="U11" s="892"/>
    </row>
    <row r="12" spans="1:26" ht="9.9499999999999993" customHeight="1"/>
    <row r="13" spans="1:26" ht="39.950000000000003" customHeight="1">
      <c r="A13" s="893" t="s">
        <v>384</v>
      </c>
      <c r="B13" s="893"/>
      <c r="C13" s="893"/>
      <c r="D13" s="893"/>
      <c r="E13" s="893"/>
      <c r="F13" s="893"/>
      <c r="G13" s="893"/>
      <c r="H13" s="893"/>
      <c r="I13" s="893"/>
      <c r="J13" s="893"/>
      <c r="K13" s="893"/>
      <c r="L13" s="893"/>
      <c r="M13" s="893"/>
      <c r="N13" s="893"/>
      <c r="O13" s="893"/>
      <c r="P13" s="893"/>
      <c r="Q13" s="893"/>
      <c r="R13" s="893"/>
      <c r="S13" s="893"/>
      <c r="T13" s="893"/>
      <c r="U13" s="893"/>
    </row>
    <row r="14" spans="1:26" ht="39.950000000000003" customHeight="1">
      <c r="A14" s="893"/>
      <c r="B14" s="893"/>
      <c r="C14" s="893"/>
      <c r="D14" s="893"/>
      <c r="E14" s="893"/>
      <c r="F14" s="893"/>
      <c r="G14" s="893"/>
      <c r="H14" s="893"/>
      <c r="I14" s="893"/>
      <c r="J14" s="893"/>
      <c r="K14" s="893"/>
      <c r="L14" s="893"/>
      <c r="M14" s="893"/>
      <c r="N14" s="893"/>
      <c r="O14" s="893"/>
      <c r="P14" s="893"/>
      <c r="Q14" s="893"/>
      <c r="R14" s="893"/>
      <c r="S14" s="893"/>
      <c r="T14" s="893"/>
      <c r="U14" s="893"/>
    </row>
    <row r="15" spans="1:26" ht="15" customHeight="1">
      <c r="A15" s="681"/>
      <c r="D15" s="682"/>
      <c r="E15" s="682"/>
      <c r="F15" s="897" t="s">
        <v>385</v>
      </c>
      <c r="G15" s="898"/>
      <c r="H15" s="899"/>
      <c r="I15" s="900" t="str">
        <f>IF(基本情報入力シート!$D$8="","",基本情報入力シート!$D$8)</f>
        <v/>
      </c>
      <c r="J15" s="901"/>
      <c r="K15" s="901"/>
      <c r="L15" s="901"/>
      <c r="M15" s="901"/>
      <c r="N15" s="901"/>
      <c r="O15" s="901"/>
      <c r="P15" s="901"/>
      <c r="Q15" s="901"/>
      <c r="R15" s="901"/>
      <c r="S15" s="901"/>
      <c r="T15" s="901"/>
      <c r="U15" s="902"/>
    </row>
    <row r="16" spans="1:26" ht="15" customHeight="1">
      <c r="A16" s="903" t="s">
        <v>386</v>
      </c>
      <c r="B16" s="906" t="s">
        <v>387</v>
      </c>
      <c r="C16" s="907"/>
      <c r="D16" s="908" t="str">
        <f>IF(基本情報入力シート!$D$11="","",基本情報入力シート!$D$11)</f>
        <v/>
      </c>
      <c r="E16" s="909"/>
      <c r="F16" s="909"/>
      <c r="G16" s="909"/>
      <c r="H16" s="909"/>
      <c r="I16" s="909"/>
      <c r="J16" s="909"/>
      <c r="K16" s="909"/>
      <c r="L16" s="909"/>
      <c r="M16" s="909"/>
      <c r="N16" s="909"/>
      <c r="O16" s="909"/>
      <c r="P16" s="909"/>
      <c r="Q16" s="909"/>
      <c r="R16" s="909"/>
      <c r="S16" s="909"/>
      <c r="T16" s="909"/>
      <c r="U16" s="910"/>
    </row>
    <row r="17" spans="1:21" ht="15" customHeight="1">
      <c r="A17" s="904"/>
      <c r="B17" s="911" t="s">
        <v>389</v>
      </c>
      <c r="C17" s="912"/>
      <c r="D17" s="913" t="str">
        <f>IF(基本情報入力シート!$D$12="","",基本情報入力シート!$D$12)</f>
        <v/>
      </c>
      <c r="E17" s="914"/>
      <c r="F17" s="914"/>
      <c r="G17" s="914"/>
      <c r="H17" s="914"/>
      <c r="I17" s="914"/>
      <c r="J17" s="914"/>
      <c r="K17" s="914"/>
      <c r="L17" s="914"/>
      <c r="M17" s="914"/>
      <c r="N17" s="914"/>
      <c r="O17" s="914"/>
      <c r="P17" s="914"/>
      <c r="Q17" s="914"/>
      <c r="R17" s="914"/>
      <c r="S17" s="914"/>
      <c r="T17" s="914"/>
      <c r="U17" s="915"/>
    </row>
    <row r="18" spans="1:21" ht="15" customHeight="1">
      <c r="A18" s="904"/>
      <c r="B18" s="916" t="s">
        <v>390</v>
      </c>
      <c r="C18" s="917"/>
      <c r="D18" s="683" t="s">
        <v>391</v>
      </c>
      <c r="E18" s="922" t="str">
        <f>IF(基本情報入力シート!$E$9="","",基本情報入力シート!$E$9)</f>
        <v/>
      </c>
      <c r="F18" s="922"/>
      <c r="G18" s="922"/>
      <c r="H18" s="922"/>
      <c r="I18" s="684" t="s">
        <v>392</v>
      </c>
      <c r="J18" s="684"/>
      <c r="K18" s="684"/>
      <c r="L18" s="684"/>
      <c r="M18" s="684"/>
      <c r="N18" s="684"/>
      <c r="O18" s="684"/>
      <c r="P18" s="684"/>
      <c r="Q18" s="684"/>
      <c r="R18" s="684"/>
      <c r="S18" s="684"/>
      <c r="T18" s="684"/>
      <c r="U18" s="685"/>
    </row>
    <row r="19" spans="1:21" ht="15" customHeight="1">
      <c r="A19" s="904"/>
      <c r="B19" s="918"/>
      <c r="C19" s="919"/>
      <c r="D19" s="923" t="str">
        <f>IF(基本情報入力シート!$D$10="","",基本情報入力シート!$D$10)</f>
        <v/>
      </c>
      <c r="E19" s="924"/>
      <c r="F19" s="924"/>
      <c r="G19" s="924"/>
      <c r="H19" s="924"/>
      <c r="I19" s="924"/>
      <c r="J19" s="924"/>
      <c r="K19" s="924"/>
      <c r="L19" s="924"/>
      <c r="M19" s="924"/>
      <c r="N19" s="924"/>
      <c r="O19" s="924"/>
      <c r="P19" s="924"/>
      <c r="Q19" s="924"/>
      <c r="R19" s="924"/>
      <c r="S19" s="924"/>
      <c r="T19" s="924"/>
      <c r="U19" s="925"/>
    </row>
    <row r="20" spans="1:21" ht="15" customHeight="1">
      <c r="A20" s="904"/>
      <c r="B20" s="920"/>
      <c r="C20" s="921"/>
      <c r="D20" s="926"/>
      <c r="E20" s="927"/>
      <c r="F20" s="927"/>
      <c r="G20" s="927"/>
      <c r="H20" s="927"/>
      <c r="I20" s="927"/>
      <c r="J20" s="927"/>
      <c r="K20" s="927"/>
      <c r="L20" s="927"/>
      <c r="M20" s="927"/>
      <c r="N20" s="927"/>
      <c r="O20" s="927"/>
      <c r="P20" s="927"/>
      <c r="Q20" s="927"/>
      <c r="R20" s="927"/>
      <c r="S20" s="927"/>
      <c r="T20" s="927"/>
      <c r="U20" s="928"/>
    </row>
    <row r="21" spans="1:21" ht="15" customHeight="1">
      <c r="A21" s="904"/>
      <c r="B21" s="949" t="s">
        <v>393</v>
      </c>
      <c r="C21" s="950"/>
      <c r="D21" s="686" t="s">
        <v>394</v>
      </c>
      <c r="E21" s="953"/>
      <c r="F21" s="954"/>
      <c r="G21" s="955" t="s">
        <v>395</v>
      </c>
      <c r="H21" s="955"/>
      <c r="I21" s="955"/>
      <c r="J21" s="955"/>
      <c r="K21" s="956"/>
      <c r="L21" s="957" t="s">
        <v>244</v>
      </c>
      <c r="M21" s="957"/>
      <c r="N21" s="957"/>
      <c r="O21" s="957"/>
      <c r="P21" s="958"/>
      <c r="Q21" s="959"/>
      <c r="R21" s="959"/>
      <c r="S21" s="959"/>
      <c r="T21" s="959"/>
      <c r="U21" s="960"/>
    </row>
    <row r="22" spans="1:21" ht="15" customHeight="1">
      <c r="A22" s="904"/>
      <c r="B22" s="951"/>
      <c r="C22" s="952"/>
      <c r="D22" s="961" t="s">
        <v>396</v>
      </c>
      <c r="E22" s="962"/>
      <c r="F22" s="963"/>
      <c r="G22" s="963"/>
      <c r="H22" s="963"/>
      <c r="I22" s="963"/>
      <c r="J22" s="963"/>
      <c r="K22" s="963"/>
      <c r="L22" s="963"/>
      <c r="M22" s="963"/>
      <c r="N22" s="963"/>
      <c r="O22" s="963"/>
      <c r="P22" s="963"/>
      <c r="Q22" s="963"/>
      <c r="R22" s="963"/>
      <c r="S22" s="963"/>
      <c r="T22" s="963"/>
      <c r="U22" s="964"/>
    </row>
    <row r="23" spans="1:21" ht="15" customHeight="1">
      <c r="A23" s="904"/>
      <c r="B23" s="687" t="s">
        <v>397</v>
      </c>
      <c r="C23" s="688"/>
      <c r="D23" s="929" t="str">
        <f>IF(基本情報入力シート!$D$13="","",基本情報入力シート!$D$13)</f>
        <v/>
      </c>
      <c r="E23" s="930"/>
      <c r="F23" s="930"/>
      <c r="G23" s="930"/>
      <c r="H23" s="930"/>
      <c r="I23" s="930"/>
      <c r="J23" s="930"/>
      <c r="K23" s="930"/>
      <c r="L23" s="930"/>
      <c r="M23" s="930"/>
      <c r="N23" s="930"/>
      <c r="O23" s="930"/>
      <c r="P23" s="930"/>
      <c r="Q23" s="930"/>
      <c r="R23" s="930"/>
      <c r="S23" s="930"/>
      <c r="T23" s="930"/>
      <c r="U23" s="931"/>
    </row>
    <row r="24" spans="1:21" ht="15" customHeight="1">
      <c r="A24" s="904"/>
      <c r="B24" s="916" t="s">
        <v>398</v>
      </c>
      <c r="C24" s="932"/>
      <c r="D24" s="934" t="s">
        <v>399</v>
      </c>
      <c r="E24" s="936" t="str">
        <f>IF(基本情報入力シート!$D$16="","",基本情報入力シート!$D$16)</f>
        <v/>
      </c>
      <c r="F24" s="937"/>
      <c r="G24" s="689" t="s">
        <v>387</v>
      </c>
      <c r="H24" s="908" t="str">
        <f>IF(基本情報入力シート!$D$17="","",基本情報入力シート!$D$17)</f>
        <v/>
      </c>
      <c r="I24" s="909"/>
      <c r="J24" s="909"/>
      <c r="K24" s="909"/>
      <c r="L24" s="910"/>
      <c r="M24" s="916" t="s">
        <v>401</v>
      </c>
      <c r="N24" s="932"/>
      <c r="O24" s="940"/>
      <c r="P24" s="941"/>
      <c r="Q24" s="941"/>
      <c r="R24" s="941"/>
      <c r="S24" s="941"/>
      <c r="T24" s="941"/>
      <c r="U24" s="942"/>
    </row>
    <row r="25" spans="1:21" ht="15" customHeight="1">
      <c r="A25" s="904"/>
      <c r="B25" s="920"/>
      <c r="C25" s="933"/>
      <c r="D25" s="935"/>
      <c r="E25" s="938"/>
      <c r="F25" s="939"/>
      <c r="G25" s="690" t="s">
        <v>403</v>
      </c>
      <c r="H25" s="946" t="str">
        <f>IF(基本情報入力シート!$D$18="","",基本情報入力シート!$D$18)</f>
        <v/>
      </c>
      <c r="I25" s="947"/>
      <c r="J25" s="947"/>
      <c r="K25" s="947"/>
      <c r="L25" s="948"/>
      <c r="M25" s="920"/>
      <c r="N25" s="933"/>
      <c r="O25" s="943"/>
      <c r="P25" s="944"/>
      <c r="Q25" s="944"/>
      <c r="R25" s="944"/>
      <c r="S25" s="944"/>
      <c r="T25" s="944"/>
      <c r="U25" s="945"/>
    </row>
    <row r="26" spans="1:21" ht="12">
      <c r="A26" s="904"/>
      <c r="B26" s="949" t="s">
        <v>404</v>
      </c>
      <c r="C26" s="950"/>
      <c r="D26" s="691" t="s">
        <v>391</v>
      </c>
      <c r="E26" s="922" t="str">
        <f>IF(基本情報入力シート!$E$14="","",基本情報入力シート!$E$14)</f>
        <v/>
      </c>
      <c r="F26" s="922"/>
      <c r="G26" s="922"/>
      <c r="H26" s="922"/>
      <c r="I26" s="692" t="s">
        <v>392</v>
      </c>
      <c r="J26" s="692"/>
      <c r="K26" s="692"/>
      <c r="L26" s="692"/>
      <c r="M26" s="692"/>
      <c r="N26" s="692"/>
      <c r="O26" s="692"/>
      <c r="P26" s="692"/>
      <c r="Q26" s="692"/>
      <c r="R26" s="692"/>
      <c r="S26" s="692"/>
      <c r="T26" s="692"/>
      <c r="U26" s="693"/>
    </row>
    <row r="27" spans="1:21" ht="15" customHeight="1">
      <c r="A27" s="904"/>
      <c r="B27" s="987"/>
      <c r="C27" s="988"/>
      <c r="D27" s="965" t="str">
        <f>IF(基本情報入力シート!$D$15="","",基本情報入力シート!$D$15)</f>
        <v/>
      </c>
      <c r="E27" s="966"/>
      <c r="F27" s="966"/>
      <c r="G27" s="966"/>
      <c r="H27" s="966"/>
      <c r="I27" s="966"/>
      <c r="J27" s="966"/>
      <c r="K27" s="966"/>
      <c r="L27" s="966"/>
      <c r="M27" s="966"/>
      <c r="N27" s="966"/>
      <c r="O27" s="966"/>
      <c r="P27" s="966"/>
      <c r="Q27" s="966"/>
      <c r="R27" s="966"/>
      <c r="S27" s="966"/>
      <c r="T27" s="966"/>
      <c r="U27" s="967"/>
    </row>
    <row r="28" spans="1:21" ht="15" customHeight="1">
      <c r="A28" s="905"/>
      <c r="B28" s="951"/>
      <c r="C28" s="952"/>
      <c r="D28" s="968"/>
      <c r="E28" s="969"/>
      <c r="F28" s="969"/>
      <c r="G28" s="969"/>
      <c r="H28" s="969"/>
      <c r="I28" s="969"/>
      <c r="J28" s="969"/>
      <c r="K28" s="969"/>
      <c r="L28" s="969"/>
      <c r="M28" s="969"/>
      <c r="N28" s="969"/>
      <c r="O28" s="969"/>
      <c r="P28" s="969"/>
      <c r="Q28" s="969"/>
      <c r="R28" s="969"/>
      <c r="S28" s="969"/>
      <c r="T28" s="969"/>
      <c r="U28" s="970"/>
    </row>
    <row r="29" spans="1:21" ht="15" customHeight="1">
      <c r="A29" s="903" t="s">
        <v>405</v>
      </c>
      <c r="B29" s="989" t="s">
        <v>387</v>
      </c>
      <c r="C29" s="907"/>
      <c r="D29" s="990" t="str">
        <f>IF(基本情報入力シート!$D$22="","",基本情報入力シート!$D$22)</f>
        <v/>
      </c>
      <c r="E29" s="991"/>
      <c r="F29" s="991"/>
      <c r="G29" s="991"/>
      <c r="H29" s="991"/>
      <c r="I29" s="991"/>
      <c r="J29" s="991"/>
      <c r="K29" s="991"/>
      <c r="L29" s="991"/>
      <c r="M29" s="991"/>
      <c r="N29" s="991"/>
      <c r="O29" s="991"/>
      <c r="P29" s="991"/>
      <c r="Q29" s="991"/>
      <c r="R29" s="991"/>
      <c r="S29" s="991"/>
      <c r="T29" s="991"/>
      <c r="U29" s="992"/>
    </row>
    <row r="30" spans="1:21" ht="15" customHeight="1">
      <c r="A30" s="904"/>
      <c r="B30" s="993" t="s">
        <v>389</v>
      </c>
      <c r="C30" s="912"/>
      <c r="D30" s="913" t="str">
        <f>IF(基本情報入力シート!$D$23="","",基本情報入力シート!$D$23)</f>
        <v/>
      </c>
      <c r="E30" s="914"/>
      <c r="F30" s="914"/>
      <c r="G30" s="914"/>
      <c r="H30" s="914"/>
      <c r="I30" s="914"/>
      <c r="J30" s="914"/>
      <c r="K30" s="914"/>
      <c r="L30" s="914"/>
      <c r="M30" s="914"/>
      <c r="N30" s="914"/>
      <c r="O30" s="914"/>
      <c r="P30" s="914"/>
      <c r="Q30" s="914"/>
      <c r="R30" s="914"/>
      <c r="S30" s="914"/>
      <c r="T30" s="914"/>
      <c r="U30" s="915"/>
    </row>
    <row r="31" spans="1:21" ht="12">
      <c r="A31" s="904"/>
      <c r="B31" s="917" t="s">
        <v>406</v>
      </c>
      <c r="C31" s="932"/>
      <c r="D31" s="683" t="s">
        <v>391</v>
      </c>
      <c r="E31" s="922" t="str">
        <f>IF(基本情報入力シート!$E$20="","",基本情報入力シート!$E$20)</f>
        <v/>
      </c>
      <c r="F31" s="922"/>
      <c r="G31" s="922"/>
      <c r="H31" s="922"/>
      <c r="I31" s="684" t="s">
        <v>392</v>
      </c>
      <c r="J31" s="684"/>
      <c r="K31" s="684"/>
      <c r="L31" s="684"/>
      <c r="M31" s="684"/>
      <c r="N31" s="684"/>
      <c r="O31" s="684"/>
      <c r="P31" s="684"/>
      <c r="Q31" s="684"/>
      <c r="R31" s="684"/>
      <c r="S31" s="684"/>
      <c r="T31" s="684"/>
      <c r="U31" s="685"/>
    </row>
    <row r="32" spans="1:21" ht="15" customHeight="1">
      <c r="A32" s="904"/>
      <c r="B32" s="919"/>
      <c r="C32" s="994"/>
      <c r="D32" s="965" t="str">
        <f>IF(基本情報入力シート!$D$21="","",基本情報入力シート!$D$21)</f>
        <v/>
      </c>
      <c r="E32" s="966"/>
      <c r="F32" s="966"/>
      <c r="G32" s="966"/>
      <c r="H32" s="966"/>
      <c r="I32" s="966"/>
      <c r="J32" s="966"/>
      <c r="K32" s="966"/>
      <c r="L32" s="966"/>
      <c r="M32" s="966"/>
      <c r="N32" s="966"/>
      <c r="O32" s="966"/>
      <c r="P32" s="966"/>
      <c r="Q32" s="966"/>
      <c r="R32" s="966"/>
      <c r="S32" s="966"/>
      <c r="T32" s="966"/>
      <c r="U32" s="967"/>
    </row>
    <row r="33" spans="1:21" ht="15" customHeight="1">
      <c r="A33" s="904"/>
      <c r="B33" s="921"/>
      <c r="C33" s="933"/>
      <c r="D33" s="968"/>
      <c r="E33" s="969"/>
      <c r="F33" s="969"/>
      <c r="G33" s="969"/>
      <c r="H33" s="969"/>
      <c r="I33" s="969"/>
      <c r="J33" s="969"/>
      <c r="K33" s="969"/>
      <c r="L33" s="969"/>
      <c r="M33" s="969"/>
      <c r="N33" s="969"/>
      <c r="O33" s="969"/>
      <c r="P33" s="969"/>
      <c r="Q33" s="969"/>
      <c r="R33" s="969"/>
      <c r="S33" s="969"/>
      <c r="T33" s="969"/>
      <c r="U33" s="970"/>
    </row>
    <row r="34" spans="1:21" ht="15" customHeight="1">
      <c r="A34" s="904"/>
      <c r="B34" s="971" t="s">
        <v>407</v>
      </c>
      <c r="C34" s="972"/>
      <c r="D34" s="972"/>
      <c r="E34" s="973"/>
      <c r="F34" s="974"/>
      <c r="G34" s="975"/>
      <c r="H34" s="975"/>
      <c r="I34" s="975"/>
      <c r="J34" s="975"/>
      <c r="K34" s="975"/>
      <c r="L34" s="975"/>
      <c r="M34" s="975"/>
      <c r="N34" s="975"/>
      <c r="O34" s="975"/>
      <c r="P34" s="975"/>
      <c r="Q34" s="975"/>
      <c r="R34" s="975"/>
      <c r="S34" s="975"/>
      <c r="T34" s="975"/>
      <c r="U34" s="976"/>
    </row>
    <row r="35" spans="1:21" ht="9.9499999999999993" customHeight="1">
      <c r="A35" s="904"/>
      <c r="B35" s="977" t="s">
        <v>408</v>
      </c>
      <c r="C35" s="977"/>
      <c r="D35" s="977"/>
      <c r="E35" s="180"/>
      <c r="F35" s="979" t="s">
        <v>409</v>
      </c>
      <c r="G35" s="979"/>
      <c r="H35" s="979" t="s">
        <v>410</v>
      </c>
      <c r="I35" s="979"/>
      <c r="J35" s="979"/>
      <c r="K35" s="979"/>
      <c r="L35" s="980" t="s">
        <v>411</v>
      </c>
      <c r="M35" s="980"/>
      <c r="N35" s="980"/>
      <c r="O35" s="980"/>
      <c r="P35" s="980"/>
      <c r="Q35" s="980"/>
      <c r="R35" s="981" t="s">
        <v>412</v>
      </c>
      <c r="S35" s="982"/>
      <c r="T35" s="982"/>
      <c r="U35" s="983"/>
    </row>
    <row r="36" spans="1:21" ht="27.95" customHeight="1">
      <c r="A36" s="904"/>
      <c r="B36" s="978"/>
      <c r="C36" s="978"/>
      <c r="D36" s="978"/>
      <c r="E36" s="694" t="s">
        <v>413</v>
      </c>
      <c r="F36" s="979"/>
      <c r="G36" s="979"/>
      <c r="H36" s="979"/>
      <c r="I36" s="979"/>
      <c r="J36" s="979"/>
      <c r="K36" s="979"/>
      <c r="L36" s="980"/>
      <c r="M36" s="980"/>
      <c r="N36" s="980"/>
      <c r="O36" s="980"/>
      <c r="P36" s="980"/>
      <c r="Q36" s="980"/>
      <c r="R36" s="984"/>
      <c r="S36" s="985"/>
      <c r="T36" s="985"/>
      <c r="U36" s="986"/>
    </row>
    <row r="37" spans="1:21" ht="15" customHeight="1">
      <c r="A37" s="904"/>
      <c r="B37" s="1003" t="s">
        <v>414</v>
      </c>
      <c r="C37" s="1006" t="s">
        <v>415</v>
      </c>
      <c r="D37" s="1007"/>
      <c r="E37" s="695"/>
      <c r="F37" s="958"/>
      <c r="G37" s="960"/>
      <c r="H37" s="958"/>
      <c r="I37" s="959"/>
      <c r="J37" s="959"/>
      <c r="K37" s="960"/>
      <c r="L37" s="1000"/>
      <c r="M37" s="1001"/>
      <c r="N37" s="1001"/>
      <c r="O37" s="1001"/>
      <c r="P37" s="1001"/>
      <c r="Q37" s="1002"/>
      <c r="R37" s="995" t="s">
        <v>416</v>
      </c>
      <c r="S37" s="996"/>
      <c r="T37" s="996"/>
      <c r="U37" s="997"/>
    </row>
    <row r="38" spans="1:21" ht="15" customHeight="1">
      <c r="A38" s="904"/>
      <c r="B38" s="1004"/>
      <c r="C38" s="998" t="s">
        <v>417</v>
      </c>
      <c r="D38" s="999"/>
      <c r="E38" s="695"/>
      <c r="F38" s="958"/>
      <c r="G38" s="960"/>
      <c r="H38" s="958"/>
      <c r="I38" s="959"/>
      <c r="J38" s="959"/>
      <c r="K38" s="960"/>
      <c r="L38" s="1000"/>
      <c r="M38" s="1001"/>
      <c r="N38" s="1001"/>
      <c r="O38" s="1001"/>
      <c r="P38" s="1001"/>
      <c r="Q38" s="1002"/>
      <c r="R38" s="995" t="s">
        <v>416</v>
      </c>
      <c r="S38" s="996"/>
      <c r="T38" s="996"/>
      <c r="U38" s="997"/>
    </row>
    <row r="39" spans="1:21" ht="15" customHeight="1">
      <c r="A39" s="904"/>
      <c r="B39" s="1004"/>
      <c r="C39" s="998" t="s">
        <v>418</v>
      </c>
      <c r="D39" s="999"/>
      <c r="E39" s="696"/>
      <c r="F39" s="958"/>
      <c r="G39" s="960"/>
      <c r="H39" s="958"/>
      <c r="I39" s="959"/>
      <c r="J39" s="959"/>
      <c r="K39" s="960"/>
      <c r="L39" s="1000"/>
      <c r="M39" s="1001"/>
      <c r="N39" s="1001"/>
      <c r="O39" s="1001"/>
      <c r="P39" s="1001"/>
      <c r="Q39" s="1002"/>
      <c r="R39" s="995" t="s">
        <v>416</v>
      </c>
      <c r="S39" s="996"/>
      <c r="T39" s="996"/>
      <c r="U39" s="997"/>
    </row>
    <row r="40" spans="1:21" ht="15" customHeight="1">
      <c r="A40" s="904"/>
      <c r="B40" s="1004"/>
      <c r="C40" s="998" t="s">
        <v>419</v>
      </c>
      <c r="D40" s="999"/>
      <c r="E40" s="696"/>
      <c r="F40" s="958"/>
      <c r="G40" s="960"/>
      <c r="H40" s="958"/>
      <c r="I40" s="959"/>
      <c r="J40" s="959"/>
      <c r="K40" s="960"/>
      <c r="L40" s="1000"/>
      <c r="M40" s="1001"/>
      <c r="N40" s="1001"/>
      <c r="O40" s="1001"/>
      <c r="P40" s="1001"/>
      <c r="Q40" s="1002"/>
      <c r="R40" s="995" t="s">
        <v>416</v>
      </c>
      <c r="S40" s="996"/>
      <c r="T40" s="996"/>
      <c r="U40" s="997"/>
    </row>
    <row r="41" spans="1:21" ht="15" customHeight="1">
      <c r="A41" s="904"/>
      <c r="B41" s="1004"/>
      <c r="C41" s="998" t="s">
        <v>420</v>
      </c>
      <c r="D41" s="999"/>
      <c r="E41" s="696"/>
      <c r="F41" s="958"/>
      <c r="G41" s="960"/>
      <c r="H41" s="958"/>
      <c r="I41" s="959"/>
      <c r="J41" s="959"/>
      <c r="K41" s="960"/>
      <c r="L41" s="1000"/>
      <c r="M41" s="1001"/>
      <c r="N41" s="1001"/>
      <c r="O41" s="1001"/>
      <c r="P41" s="1001"/>
      <c r="Q41" s="1002"/>
      <c r="R41" s="995" t="s">
        <v>421</v>
      </c>
      <c r="S41" s="996"/>
      <c r="T41" s="996"/>
      <c r="U41" s="997"/>
    </row>
    <row r="42" spans="1:21" ht="15" customHeight="1">
      <c r="A42" s="904"/>
      <c r="B42" s="1004"/>
      <c r="C42" s="998" t="s">
        <v>422</v>
      </c>
      <c r="D42" s="999"/>
      <c r="E42" s="695"/>
      <c r="F42" s="958"/>
      <c r="G42" s="960"/>
      <c r="H42" s="958"/>
      <c r="I42" s="959"/>
      <c r="J42" s="959"/>
      <c r="K42" s="960"/>
      <c r="L42" s="1000"/>
      <c r="M42" s="1001"/>
      <c r="N42" s="1001"/>
      <c r="O42" s="1001"/>
      <c r="P42" s="1001"/>
      <c r="Q42" s="1002"/>
      <c r="R42" s="995" t="s">
        <v>423</v>
      </c>
      <c r="S42" s="996"/>
      <c r="T42" s="996"/>
      <c r="U42" s="997"/>
    </row>
    <row r="43" spans="1:21" ht="15" customHeight="1">
      <c r="A43" s="904"/>
      <c r="B43" s="1004"/>
      <c r="C43" s="998" t="s">
        <v>424</v>
      </c>
      <c r="D43" s="999"/>
      <c r="E43" s="695"/>
      <c r="F43" s="958"/>
      <c r="G43" s="960"/>
      <c r="H43" s="958"/>
      <c r="I43" s="959"/>
      <c r="J43" s="959"/>
      <c r="K43" s="960"/>
      <c r="L43" s="1000"/>
      <c r="M43" s="1001"/>
      <c r="N43" s="1001"/>
      <c r="O43" s="1001"/>
      <c r="P43" s="1001"/>
      <c r="Q43" s="1002"/>
      <c r="R43" s="995" t="s">
        <v>425</v>
      </c>
      <c r="S43" s="996"/>
      <c r="T43" s="996"/>
      <c r="U43" s="997"/>
    </row>
    <row r="44" spans="1:21" ht="15" customHeight="1">
      <c r="A44" s="904"/>
      <c r="B44" s="1004"/>
      <c r="C44" s="998" t="s">
        <v>426</v>
      </c>
      <c r="D44" s="999"/>
      <c r="E44" s="696"/>
      <c r="F44" s="958"/>
      <c r="G44" s="960"/>
      <c r="H44" s="958"/>
      <c r="I44" s="959"/>
      <c r="J44" s="959"/>
      <c r="K44" s="960"/>
      <c r="L44" s="1000"/>
      <c r="M44" s="1001"/>
      <c r="N44" s="1001"/>
      <c r="O44" s="1001"/>
      <c r="P44" s="1001"/>
      <c r="Q44" s="1002"/>
      <c r="R44" s="995" t="s">
        <v>427</v>
      </c>
      <c r="S44" s="996"/>
      <c r="T44" s="996"/>
      <c r="U44" s="997"/>
    </row>
    <row r="45" spans="1:21" ht="15" customHeight="1">
      <c r="A45" s="904"/>
      <c r="B45" s="1004"/>
      <c r="C45" s="998" t="s">
        <v>428</v>
      </c>
      <c r="D45" s="1008"/>
      <c r="E45" s="695"/>
      <c r="F45" s="958"/>
      <c r="G45" s="960"/>
      <c r="H45" s="958"/>
      <c r="I45" s="959"/>
      <c r="J45" s="959"/>
      <c r="K45" s="960"/>
      <c r="L45" s="1000"/>
      <c r="M45" s="1001"/>
      <c r="N45" s="1001"/>
      <c r="O45" s="1001"/>
      <c r="P45" s="1001"/>
      <c r="Q45" s="1002"/>
      <c r="R45" s="995" t="s">
        <v>429</v>
      </c>
      <c r="S45" s="996"/>
      <c r="T45" s="996"/>
      <c r="U45" s="997"/>
    </row>
    <row r="46" spans="1:21" ht="15" customHeight="1">
      <c r="A46" s="904"/>
      <c r="B46" s="1004"/>
      <c r="C46" s="998" t="s">
        <v>430</v>
      </c>
      <c r="D46" s="1008"/>
      <c r="E46" s="695"/>
      <c r="F46" s="958"/>
      <c r="G46" s="960"/>
      <c r="H46" s="958"/>
      <c r="I46" s="959"/>
      <c r="J46" s="959"/>
      <c r="K46" s="960"/>
      <c r="L46" s="1000"/>
      <c r="M46" s="1001"/>
      <c r="N46" s="1001"/>
      <c r="O46" s="1001"/>
      <c r="P46" s="1001"/>
      <c r="Q46" s="1002"/>
      <c r="R46" s="995" t="s">
        <v>429</v>
      </c>
      <c r="S46" s="996"/>
      <c r="T46" s="996"/>
      <c r="U46" s="997"/>
    </row>
    <row r="47" spans="1:21" ht="15" customHeight="1">
      <c r="A47" s="904"/>
      <c r="B47" s="1004"/>
      <c r="C47" s="998" t="s">
        <v>431</v>
      </c>
      <c r="D47" s="1008"/>
      <c r="E47" s="696"/>
      <c r="F47" s="958"/>
      <c r="G47" s="960"/>
      <c r="H47" s="958"/>
      <c r="I47" s="959"/>
      <c r="J47" s="959"/>
      <c r="K47" s="960"/>
      <c r="L47" s="1000"/>
      <c r="M47" s="1001"/>
      <c r="N47" s="1001"/>
      <c r="O47" s="1001"/>
      <c r="P47" s="1001"/>
      <c r="Q47" s="1002"/>
      <c r="R47" s="995" t="s">
        <v>432</v>
      </c>
      <c r="S47" s="996"/>
      <c r="T47" s="996"/>
      <c r="U47" s="997"/>
    </row>
    <row r="48" spans="1:21" ht="15" customHeight="1">
      <c r="A48" s="904"/>
      <c r="B48" s="1004"/>
      <c r="C48" s="998" t="s">
        <v>433</v>
      </c>
      <c r="D48" s="1008"/>
      <c r="E48" s="696"/>
      <c r="F48" s="958"/>
      <c r="G48" s="960"/>
      <c r="H48" s="958"/>
      <c r="I48" s="959"/>
      <c r="J48" s="959"/>
      <c r="K48" s="960"/>
      <c r="L48" s="1000"/>
      <c r="M48" s="1001"/>
      <c r="N48" s="1001"/>
      <c r="O48" s="1001"/>
      <c r="P48" s="1001"/>
      <c r="Q48" s="1002"/>
      <c r="R48" s="995" t="s">
        <v>434</v>
      </c>
      <c r="S48" s="996"/>
      <c r="T48" s="996"/>
      <c r="U48" s="997"/>
    </row>
    <row r="49" spans="1:21" ht="15" customHeight="1">
      <c r="A49" s="904"/>
      <c r="B49" s="1004"/>
      <c r="C49" s="998" t="s">
        <v>435</v>
      </c>
      <c r="D49" s="1008"/>
      <c r="E49" s="696"/>
      <c r="F49" s="958"/>
      <c r="G49" s="960"/>
      <c r="H49" s="958"/>
      <c r="I49" s="959"/>
      <c r="J49" s="959"/>
      <c r="K49" s="960"/>
      <c r="L49" s="1000"/>
      <c r="M49" s="1001"/>
      <c r="N49" s="1001"/>
      <c r="O49" s="1001"/>
      <c r="P49" s="1001"/>
      <c r="Q49" s="1002"/>
      <c r="R49" s="995" t="s">
        <v>434</v>
      </c>
      <c r="S49" s="996"/>
      <c r="T49" s="996"/>
      <c r="U49" s="997"/>
    </row>
    <row r="50" spans="1:21" ht="15" customHeight="1">
      <c r="A50" s="904"/>
      <c r="B50" s="1004"/>
      <c r="C50" s="998" t="s">
        <v>436</v>
      </c>
      <c r="D50" s="1008"/>
      <c r="E50" s="696"/>
      <c r="F50" s="958"/>
      <c r="G50" s="960"/>
      <c r="H50" s="958"/>
      <c r="I50" s="959"/>
      <c r="J50" s="959"/>
      <c r="K50" s="960"/>
      <c r="L50" s="1000"/>
      <c r="M50" s="1001"/>
      <c r="N50" s="1001"/>
      <c r="O50" s="1001"/>
      <c r="P50" s="1001"/>
      <c r="Q50" s="1002"/>
      <c r="R50" s="995" t="s">
        <v>437</v>
      </c>
      <c r="S50" s="996"/>
      <c r="T50" s="996"/>
      <c r="U50" s="997"/>
    </row>
    <row r="51" spans="1:21" ht="15" customHeight="1">
      <c r="A51" s="904"/>
      <c r="B51" s="1004"/>
      <c r="C51" s="998" t="s">
        <v>438</v>
      </c>
      <c r="D51" s="999"/>
      <c r="E51" s="696"/>
      <c r="F51" s="958"/>
      <c r="G51" s="960"/>
      <c r="H51" s="958"/>
      <c r="I51" s="959"/>
      <c r="J51" s="959"/>
      <c r="K51" s="960"/>
      <c r="L51" s="1000"/>
      <c r="M51" s="1001"/>
      <c r="N51" s="1001"/>
      <c r="O51" s="1001"/>
      <c r="P51" s="1001"/>
      <c r="Q51" s="1002"/>
      <c r="R51" s="995" t="s">
        <v>439</v>
      </c>
      <c r="S51" s="996"/>
      <c r="T51" s="996"/>
      <c r="U51" s="997"/>
    </row>
    <row r="52" spans="1:21" ht="15" customHeight="1">
      <c r="A52" s="904"/>
      <c r="B52" s="1005"/>
      <c r="C52" s="998" t="s">
        <v>440</v>
      </c>
      <c r="D52" s="999"/>
      <c r="E52" s="696"/>
      <c r="F52" s="958"/>
      <c r="G52" s="960"/>
      <c r="H52" s="958"/>
      <c r="I52" s="959"/>
      <c r="J52" s="959"/>
      <c r="K52" s="960"/>
      <c r="L52" s="1000"/>
      <c r="M52" s="1001"/>
      <c r="N52" s="1001"/>
      <c r="O52" s="1001"/>
      <c r="P52" s="1001"/>
      <c r="Q52" s="1002"/>
      <c r="R52" s="995" t="s">
        <v>441</v>
      </c>
      <c r="S52" s="996"/>
      <c r="T52" s="996"/>
      <c r="U52" s="997"/>
    </row>
    <row r="53" spans="1:21" ht="15" customHeight="1">
      <c r="A53" s="904"/>
      <c r="B53" s="1009" t="s">
        <v>442</v>
      </c>
      <c r="C53" s="1010"/>
      <c r="D53" s="1011"/>
      <c r="E53" s="696"/>
      <c r="F53" s="958"/>
      <c r="G53" s="960"/>
      <c r="H53" s="958"/>
      <c r="I53" s="959"/>
      <c r="J53" s="959"/>
      <c r="K53" s="960"/>
      <c r="L53" s="1000"/>
      <c r="M53" s="1001"/>
      <c r="N53" s="1001"/>
      <c r="O53" s="1001"/>
      <c r="P53" s="1001"/>
      <c r="Q53" s="1002"/>
      <c r="R53" s="995" t="s">
        <v>443</v>
      </c>
      <c r="S53" s="996"/>
      <c r="T53" s="996"/>
      <c r="U53" s="997"/>
    </row>
    <row r="54" spans="1:21" ht="15" customHeight="1">
      <c r="A54" s="904"/>
      <c r="B54" s="1013" t="s">
        <v>444</v>
      </c>
      <c r="C54" s="998" t="s">
        <v>445</v>
      </c>
      <c r="D54" s="1014"/>
      <c r="E54" s="696"/>
      <c r="F54" s="958"/>
      <c r="G54" s="960"/>
      <c r="H54" s="958"/>
      <c r="I54" s="959"/>
      <c r="J54" s="959"/>
      <c r="K54" s="960"/>
      <c r="L54" s="1000"/>
      <c r="M54" s="1001"/>
      <c r="N54" s="1001"/>
      <c r="O54" s="1001"/>
      <c r="P54" s="1001"/>
      <c r="Q54" s="1002"/>
      <c r="R54" s="995" t="s">
        <v>446</v>
      </c>
      <c r="S54" s="996"/>
      <c r="T54" s="996"/>
      <c r="U54" s="997"/>
    </row>
    <row r="55" spans="1:21" ht="15" customHeight="1">
      <c r="A55" s="904"/>
      <c r="B55" s="1013"/>
      <c r="C55" s="998" t="s">
        <v>447</v>
      </c>
      <c r="D55" s="1014"/>
      <c r="E55" s="696"/>
      <c r="F55" s="958"/>
      <c r="G55" s="960"/>
      <c r="H55" s="958"/>
      <c r="I55" s="959"/>
      <c r="J55" s="959"/>
      <c r="K55" s="960"/>
      <c r="L55" s="1000"/>
      <c r="M55" s="1001"/>
      <c r="N55" s="1001"/>
      <c r="O55" s="1001"/>
      <c r="P55" s="1001"/>
      <c r="Q55" s="1002"/>
      <c r="R55" s="995" t="s">
        <v>446</v>
      </c>
      <c r="S55" s="996"/>
      <c r="T55" s="996"/>
      <c r="U55" s="997"/>
    </row>
    <row r="56" spans="1:21" ht="15" customHeight="1">
      <c r="A56" s="904"/>
      <c r="B56" s="1012" t="s">
        <v>448</v>
      </c>
      <c r="C56" s="1012"/>
      <c r="D56" s="1012"/>
      <c r="E56" s="696"/>
      <c r="F56" s="958"/>
      <c r="G56" s="960"/>
      <c r="H56" s="958"/>
      <c r="I56" s="959"/>
      <c r="J56" s="959"/>
      <c r="K56" s="960"/>
      <c r="L56" s="1000"/>
      <c r="M56" s="1001"/>
      <c r="N56" s="1001"/>
      <c r="O56" s="1001"/>
      <c r="P56" s="1001"/>
      <c r="Q56" s="1002"/>
      <c r="R56" s="995" t="s">
        <v>449</v>
      </c>
      <c r="S56" s="996"/>
      <c r="T56" s="996"/>
      <c r="U56" s="997"/>
    </row>
    <row r="57" spans="1:21" ht="15" customHeight="1">
      <c r="A57" s="904"/>
      <c r="B57" s="1015" t="s">
        <v>450</v>
      </c>
      <c r="C57" s="998" t="s">
        <v>451</v>
      </c>
      <c r="D57" s="1008"/>
      <c r="E57" s="695"/>
      <c r="F57" s="958"/>
      <c r="G57" s="960"/>
      <c r="H57" s="958"/>
      <c r="I57" s="959"/>
      <c r="J57" s="959"/>
      <c r="K57" s="960"/>
      <c r="L57" s="1000"/>
      <c r="M57" s="1001"/>
      <c r="N57" s="1001"/>
      <c r="O57" s="1001"/>
      <c r="P57" s="1001"/>
      <c r="Q57" s="1002"/>
      <c r="R57" s="995" t="s">
        <v>452</v>
      </c>
      <c r="S57" s="996"/>
      <c r="T57" s="996"/>
      <c r="U57" s="997"/>
    </row>
    <row r="58" spans="1:21" ht="15" customHeight="1">
      <c r="A58" s="904"/>
      <c r="B58" s="1016"/>
      <c r="C58" s="998" t="s">
        <v>453</v>
      </c>
      <c r="D58" s="1008"/>
      <c r="E58" s="695"/>
      <c r="F58" s="958"/>
      <c r="G58" s="960"/>
      <c r="H58" s="958"/>
      <c r="I58" s="959"/>
      <c r="J58" s="959"/>
      <c r="K58" s="960"/>
      <c r="L58" s="1000"/>
      <c r="M58" s="1001"/>
      <c r="N58" s="1001"/>
      <c r="O58" s="1001"/>
      <c r="P58" s="1001"/>
      <c r="Q58" s="1002"/>
      <c r="R58" s="995" t="s">
        <v>452</v>
      </c>
      <c r="S58" s="996"/>
      <c r="T58" s="996"/>
      <c r="U58" s="997"/>
    </row>
    <row r="59" spans="1:21" ht="15" customHeight="1">
      <c r="A59" s="904"/>
      <c r="B59" s="1016"/>
      <c r="C59" s="998" t="s">
        <v>454</v>
      </c>
      <c r="D59" s="1008"/>
      <c r="E59" s="696"/>
      <c r="F59" s="958"/>
      <c r="G59" s="960"/>
      <c r="H59" s="958"/>
      <c r="I59" s="959"/>
      <c r="J59" s="959"/>
      <c r="K59" s="960"/>
      <c r="L59" s="1000"/>
      <c r="M59" s="1001"/>
      <c r="N59" s="1001"/>
      <c r="O59" s="1001"/>
      <c r="P59" s="1001"/>
      <c r="Q59" s="1002"/>
      <c r="R59" s="995" t="s">
        <v>455</v>
      </c>
      <c r="S59" s="996"/>
      <c r="T59" s="996"/>
      <c r="U59" s="997"/>
    </row>
    <row r="60" spans="1:21" ht="15" customHeight="1">
      <c r="A60" s="904"/>
      <c r="B60" s="1017"/>
      <c r="C60" s="998" t="s">
        <v>456</v>
      </c>
      <c r="D60" s="1008"/>
      <c r="E60" s="696"/>
      <c r="F60" s="958"/>
      <c r="G60" s="960"/>
      <c r="H60" s="958"/>
      <c r="I60" s="959"/>
      <c r="J60" s="959"/>
      <c r="K60" s="960"/>
      <c r="L60" s="1000"/>
      <c r="M60" s="1001"/>
      <c r="N60" s="1001"/>
      <c r="O60" s="1001"/>
      <c r="P60" s="1001"/>
      <c r="Q60" s="1002"/>
      <c r="R60" s="995" t="s">
        <v>457</v>
      </c>
      <c r="S60" s="996"/>
      <c r="T60" s="996"/>
      <c r="U60" s="997"/>
    </row>
    <row r="61" spans="1:21" ht="15" customHeight="1">
      <c r="A61" s="904"/>
      <c r="B61" s="1009" t="s">
        <v>458</v>
      </c>
      <c r="C61" s="1010"/>
      <c r="D61" s="1011"/>
      <c r="E61" s="696"/>
      <c r="F61" s="958"/>
      <c r="G61" s="960"/>
      <c r="H61" s="958"/>
      <c r="I61" s="959"/>
      <c r="J61" s="959"/>
      <c r="K61" s="960"/>
      <c r="L61" s="1000"/>
      <c r="M61" s="1001"/>
      <c r="N61" s="1001"/>
      <c r="O61" s="1001"/>
      <c r="P61" s="1001"/>
      <c r="Q61" s="1002"/>
      <c r="R61" s="949" t="s">
        <v>459</v>
      </c>
      <c r="S61" s="1024"/>
      <c r="T61" s="1024"/>
      <c r="U61" s="950"/>
    </row>
    <row r="62" spans="1:21" ht="15" customHeight="1">
      <c r="A62" s="905"/>
      <c r="B62" s="1009" t="s">
        <v>460</v>
      </c>
      <c r="C62" s="1010"/>
      <c r="D62" s="1011"/>
      <c r="E62" s="696"/>
      <c r="F62" s="958"/>
      <c r="G62" s="960"/>
      <c r="H62" s="958"/>
      <c r="I62" s="959"/>
      <c r="J62" s="959"/>
      <c r="K62" s="960"/>
      <c r="L62" s="1000"/>
      <c r="M62" s="1001"/>
      <c r="N62" s="1001"/>
      <c r="O62" s="1001"/>
      <c r="P62" s="1001"/>
      <c r="Q62" s="1002"/>
      <c r="R62" s="1020" t="s">
        <v>449</v>
      </c>
      <c r="S62" s="1020"/>
      <c r="T62" s="1020"/>
      <c r="U62" s="1020"/>
    </row>
    <row r="63" spans="1:21" ht="15" customHeight="1">
      <c r="A63" s="1021" t="s">
        <v>461</v>
      </c>
      <c r="B63" s="1022"/>
      <c r="C63" s="1022"/>
      <c r="D63" s="1022"/>
      <c r="E63" s="1022"/>
      <c r="F63" s="1022"/>
      <c r="G63" s="1023"/>
      <c r="H63" s="697"/>
      <c r="I63" s="698"/>
      <c r="J63" s="698"/>
      <c r="K63" s="698"/>
      <c r="L63" s="698"/>
      <c r="M63" s="698"/>
      <c r="N63" s="699"/>
      <c r="O63" s="699"/>
      <c r="P63" s="699"/>
      <c r="Q63" s="700"/>
      <c r="R63" s="69"/>
      <c r="S63" s="69"/>
      <c r="T63" s="69"/>
      <c r="U63" s="69"/>
    </row>
    <row r="64" spans="1:21" ht="15" customHeight="1">
      <c r="A64" s="678" t="s">
        <v>463</v>
      </c>
    </row>
    <row r="65" spans="1:21" ht="15" customHeight="1">
      <c r="A65" s="701">
        <v>1</v>
      </c>
      <c r="B65" s="1018" t="s">
        <v>464</v>
      </c>
      <c r="C65" s="1018"/>
      <c r="D65" s="1018"/>
      <c r="E65" s="1018"/>
      <c r="F65" s="1018"/>
      <c r="G65" s="1018"/>
      <c r="H65" s="1018"/>
      <c r="I65" s="1018"/>
      <c r="J65" s="1018"/>
      <c r="K65" s="1018"/>
      <c r="L65" s="1018"/>
      <c r="M65" s="1018"/>
      <c r="N65" s="1018"/>
      <c r="O65" s="1018"/>
      <c r="P65" s="1018"/>
      <c r="Q65" s="1018"/>
      <c r="R65" s="1018"/>
      <c r="S65" s="1018"/>
      <c r="T65" s="1018"/>
      <c r="U65" s="1018"/>
    </row>
    <row r="66" spans="1:21" ht="39" customHeight="1">
      <c r="A66" s="702" t="s">
        <v>465</v>
      </c>
      <c r="B66" s="1019" t="s">
        <v>466</v>
      </c>
      <c r="C66" s="1019"/>
      <c r="D66" s="1019"/>
      <c r="E66" s="1019"/>
      <c r="F66" s="1019"/>
      <c r="G66" s="1019"/>
      <c r="H66" s="1019"/>
      <c r="I66" s="1019"/>
      <c r="J66" s="1019"/>
      <c r="K66" s="1019"/>
      <c r="L66" s="1019"/>
      <c r="M66" s="1019"/>
      <c r="N66" s="1019"/>
      <c r="O66" s="1019"/>
      <c r="P66" s="1019"/>
      <c r="Q66" s="1019"/>
      <c r="R66" s="1019"/>
      <c r="S66" s="1019"/>
      <c r="T66" s="1019"/>
      <c r="U66" s="1019"/>
    </row>
    <row r="67" spans="1:21" ht="26.25" customHeight="1">
      <c r="A67" s="701">
        <v>3</v>
      </c>
      <c r="B67" s="1025" t="s">
        <v>467</v>
      </c>
      <c r="C67" s="1026"/>
      <c r="D67" s="1026"/>
      <c r="E67" s="1026"/>
      <c r="F67" s="1026"/>
      <c r="G67" s="1026"/>
      <c r="H67" s="1026"/>
      <c r="I67" s="1026"/>
      <c r="J67" s="1026"/>
      <c r="K67" s="1026"/>
      <c r="L67" s="1026"/>
      <c r="M67" s="1026"/>
      <c r="N67" s="1026"/>
      <c r="O67" s="1026"/>
      <c r="P67" s="1026"/>
      <c r="Q67" s="1026"/>
      <c r="R67" s="1026"/>
      <c r="S67" s="1026"/>
      <c r="T67" s="1026"/>
      <c r="U67" s="1026"/>
    </row>
    <row r="68" spans="1:21" ht="29.25" customHeight="1">
      <c r="A68" s="701">
        <v>4</v>
      </c>
      <c r="B68" s="1025" t="s">
        <v>468</v>
      </c>
      <c r="C68" s="1026"/>
      <c r="D68" s="1026"/>
      <c r="E68" s="1026"/>
      <c r="F68" s="1026"/>
      <c r="G68" s="1026"/>
      <c r="H68" s="1026"/>
      <c r="I68" s="1026"/>
      <c r="J68" s="1026"/>
      <c r="K68" s="1026"/>
      <c r="L68" s="1026"/>
      <c r="M68" s="1026"/>
      <c r="N68" s="1026"/>
      <c r="O68" s="1026"/>
      <c r="P68" s="1026"/>
      <c r="Q68" s="1026"/>
      <c r="R68" s="1026"/>
      <c r="S68" s="1026"/>
      <c r="T68" s="1026"/>
      <c r="U68" s="1026"/>
    </row>
    <row r="69" spans="1:21" ht="15" customHeight="1">
      <c r="A69" s="701">
        <v>5</v>
      </c>
      <c r="B69" s="1018" t="s">
        <v>464</v>
      </c>
      <c r="C69" s="1018"/>
      <c r="D69" s="1018"/>
      <c r="E69" s="1018"/>
      <c r="F69" s="1018"/>
      <c r="G69" s="1018"/>
      <c r="H69" s="1018"/>
      <c r="I69" s="1018"/>
      <c r="J69" s="1018"/>
      <c r="K69" s="1018"/>
      <c r="L69" s="1018"/>
      <c r="M69" s="1018"/>
      <c r="N69" s="1018"/>
      <c r="O69" s="1018"/>
      <c r="P69" s="1018"/>
      <c r="Q69" s="1018"/>
      <c r="R69" s="1018"/>
      <c r="S69" s="1018"/>
      <c r="T69" s="1018"/>
      <c r="U69" s="1018"/>
    </row>
    <row r="70" spans="1:21" ht="26.25" customHeight="1">
      <c r="A70" s="702" t="s">
        <v>469</v>
      </c>
      <c r="B70" s="1019" t="s">
        <v>470</v>
      </c>
      <c r="C70" s="1019"/>
      <c r="D70" s="1019"/>
      <c r="E70" s="1019"/>
      <c r="F70" s="1019"/>
      <c r="G70" s="1019"/>
      <c r="H70" s="1019"/>
      <c r="I70" s="1019"/>
      <c r="J70" s="1019"/>
      <c r="K70" s="1019"/>
      <c r="L70" s="1019"/>
      <c r="M70" s="1019"/>
      <c r="N70" s="1019"/>
      <c r="O70" s="1019"/>
      <c r="P70" s="1019"/>
      <c r="Q70" s="1019"/>
      <c r="R70" s="1019"/>
      <c r="S70" s="1019"/>
      <c r="T70" s="1019"/>
      <c r="U70" s="1019"/>
    </row>
  </sheetData>
  <mergeCells count="195">
    <mergeCell ref="B69:U69"/>
    <mergeCell ref="B70:U70"/>
    <mergeCell ref="B62:D62"/>
    <mergeCell ref="F62:G62"/>
    <mergeCell ref="H62:K62"/>
    <mergeCell ref="L62:Q62"/>
    <mergeCell ref="R62:U62"/>
    <mergeCell ref="A63:G63"/>
    <mergeCell ref="A29:A62"/>
    <mergeCell ref="B61:D61"/>
    <mergeCell ref="F61:G61"/>
    <mergeCell ref="H61:K61"/>
    <mergeCell ref="L61:Q61"/>
    <mergeCell ref="R61:U61"/>
    <mergeCell ref="B65:U65"/>
    <mergeCell ref="B66:U66"/>
    <mergeCell ref="B67:U67"/>
    <mergeCell ref="B68:U68"/>
    <mergeCell ref="R58:U58"/>
    <mergeCell ref="C59:D59"/>
    <mergeCell ref="F59:G59"/>
    <mergeCell ref="H59:K59"/>
    <mergeCell ref="L59:Q59"/>
    <mergeCell ref="R59:U59"/>
    <mergeCell ref="B57:B60"/>
    <mergeCell ref="C57:D57"/>
    <mergeCell ref="F57:G57"/>
    <mergeCell ref="H57:K57"/>
    <mergeCell ref="L57:Q57"/>
    <mergeCell ref="R57:U57"/>
    <mergeCell ref="C58:D58"/>
    <mergeCell ref="F58:G58"/>
    <mergeCell ref="H58:K58"/>
    <mergeCell ref="L58:Q58"/>
    <mergeCell ref="C60:D60"/>
    <mergeCell ref="F60:G60"/>
    <mergeCell ref="H60:K60"/>
    <mergeCell ref="L60:Q60"/>
    <mergeCell ref="R60:U60"/>
    <mergeCell ref="R55:U55"/>
    <mergeCell ref="B56:D56"/>
    <mergeCell ref="F56:G56"/>
    <mergeCell ref="H56:K56"/>
    <mergeCell ref="L56:Q56"/>
    <mergeCell ref="R56:U56"/>
    <mergeCell ref="B54:B55"/>
    <mergeCell ref="C54:D54"/>
    <mergeCell ref="F54:G54"/>
    <mergeCell ref="H54:K54"/>
    <mergeCell ref="L54:Q54"/>
    <mergeCell ref="R54:U54"/>
    <mergeCell ref="C55:D55"/>
    <mergeCell ref="F55:G55"/>
    <mergeCell ref="H55:K55"/>
    <mergeCell ref="L55:Q55"/>
    <mergeCell ref="C52:D52"/>
    <mergeCell ref="F52:G52"/>
    <mergeCell ref="H52:K52"/>
    <mergeCell ref="L52:Q52"/>
    <mergeCell ref="R52:U52"/>
    <mergeCell ref="B53:D53"/>
    <mergeCell ref="F53:G53"/>
    <mergeCell ref="H53:K53"/>
    <mergeCell ref="L53:Q53"/>
    <mergeCell ref="R53:U53"/>
    <mergeCell ref="C50:D50"/>
    <mergeCell ref="F50:G50"/>
    <mergeCell ref="H50:K50"/>
    <mergeCell ref="L50:Q50"/>
    <mergeCell ref="R50:U50"/>
    <mergeCell ref="C51:D51"/>
    <mergeCell ref="F51:G51"/>
    <mergeCell ref="H51:K51"/>
    <mergeCell ref="L51:Q51"/>
    <mergeCell ref="R51:U51"/>
    <mergeCell ref="C48:D48"/>
    <mergeCell ref="F48:G48"/>
    <mergeCell ref="H48:K48"/>
    <mergeCell ref="L48:Q48"/>
    <mergeCell ref="R48:U48"/>
    <mergeCell ref="C49:D49"/>
    <mergeCell ref="F49:G49"/>
    <mergeCell ref="H49:K49"/>
    <mergeCell ref="L49:Q49"/>
    <mergeCell ref="R49:U49"/>
    <mergeCell ref="C46:D46"/>
    <mergeCell ref="F46:G46"/>
    <mergeCell ref="H46:K46"/>
    <mergeCell ref="L46:Q46"/>
    <mergeCell ref="R46:U46"/>
    <mergeCell ref="C47:D47"/>
    <mergeCell ref="F47:G47"/>
    <mergeCell ref="H47:K47"/>
    <mergeCell ref="L47:Q47"/>
    <mergeCell ref="R47:U47"/>
    <mergeCell ref="C44:D44"/>
    <mergeCell ref="F44:G44"/>
    <mergeCell ref="H44:K44"/>
    <mergeCell ref="L44:Q44"/>
    <mergeCell ref="R44:U44"/>
    <mergeCell ref="C45:D45"/>
    <mergeCell ref="F45:G45"/>
    <mergeCell ref="H45:K45"/>
    <mergeCell ref="L45:Q45"/>
    <mergeCell ref="R45:U45"/>
    <mergeCell ref="L41:Q41"/>
    <mergeCell ref="R41:U41"/>
    <mergeCell ref="C42:D42"/>
    <mergeCell ref="F42:G42"/>
    <mergeCell ref="H42:K42"/>
    <mergeCell ref="L42:Q42"/>
    <mergeCell ref="R42:U42"/>
    <mergeCell ref="C43:D43"/>
    <mergeCell ref="F43:G43"/>
    <mergeCell ref="H43:K43"/>
    <mergeCell ref="L43:Q43"/>
    <mergeCell ref="R43:U43"/>
    <mergeCell ref="R38:U38"/>
    <mergeCell ref="C39:D39"/>
    <mergeCell ref="F39:G39"/>
    <mergeCell ref="H39:K39"/>
    <mergeCell ref="L39:Q39"/>
    <mergeCell ref="R39:U39"/>
    <mergeCell ref="B37:B52"/>
    <mergeCell ref="C37:D37"/>
    <mergeCell ref="F37:G37"/>
    <mergeCell ref="H37:K37"/>
    <mergeCell ref="L37:Q37"/>
    <mergeCell ref="R37:U37"/>
    <mergeCell ref="C38:D38"/>
    <mergeCell ref="F38:G38"/>
    <mergeCell ref="H38:K38"/>
    <mergeCell ref="L38:Q38"/>
    <mergeCell ref="C40:D40"/>
    <mergeCell ref="F40:G40"/>
    <mergeCell ref="H40:K40"/>
    <mergeCell ref="L40:Q40"/>
    <mergeCell ref="R40:U40"/>
    <mergeCell ref="C41:D41"/>
    <mergeCell ref="F41:G41"/>
    <mergeCell ref="H41:K41"/>
    <mergeCell ref="F22:U22"/>
    <mergeCell ref="D32:U33"/>
    <mergeCell ref="B34:E34"/>
    <mergeCell ref="F34:U34"/>
    <mergeCell ref="B35:D36"/>
    <mergeCell ref="F35:G36"/>
    <mergeCell ref="H35:K36"/>
    <mergeCell ref="L35:Q36"/>
    <mergeCell ref="R35:U36"/>
    <mergeCell ref="B26:C28"/>
    <mergeCell ref="E26:H26"/>
    <mergeCell ref="D27:U28"/>
    <mergeCell ref="B29:C29"/>
    <mergeCell ref="D29:U29"/>
    <mergeCell ref="B30:C30"/>
    <mergeCell ref="D30:U30"/>
    <mergeCell ref="B31:C33"/>
    <mergeCell ref="E31:H31"/>
    <mergeCell ref="F15:H15"/>
    <mergeCell ref="I15:U15"/>
    <mergeCell ref="A16:A28"/>
    <mergeCell ref="B16:C16"/>
    <mergeCell ref="D16:U16"/>
    <mergeCell ref="B17:C17"/>
    <mergeCell ref="D17:U17"/>
    <mergeCell ref="B18:C20"/>
    <mergeCell ref="E18:H18"/>
    <mergeCell ref="D19:U20"/>
    <mergeCell ref="D23:U23"/>
    <mergeCell ref="B24:C25"/>
    <mergeCell ref="D24:D25"/>
    <mergeCell ref="E24:F25"/>
    <mergeCell ref="H24:L24"/>
    <mergeCell ref="M24:N25"/>
    <mergeCell ref="O24:U25"/>
    <mergeCell ref="H25:L25"/>
    <mergeCell ref="B21:C22"/>
    <mergeCell ref="E21:F21"/>
    <mergeCell ref="G21:K21"/>
    <mergeCell ref="L21:O21"/>
    <mergeCell ref="P21:U21"/>
    <mergeCell ref="D22:E22"/>
    <mergeCell ref="B8:C8"/>
    <mergeCell ref="H9:U9"/>
    <mergeCell ref="H10:U10"/>
    <mergeCell ref="H11:L11"/>
    <mergeCell ref="M11:U11"/>
    <mergeCell ref="A13:U14"/>
    <mergeCell ref="A3:U3"/>
    <mergeCell ref="V3:Z3"/>
    <mergeCell ref="A4:U4"/>
    <mergeCell ref="A5:U5"/>
    <mergeCell ref="E6:F6"/>
    <mergeCell ref="K7:U7"/>
  </mergeCells>
  <phoneticPr fontId="22"/>
  <dataValidations count="3">
    <dataValidation type="list" allowBlank="1" showInputMessage="1" showErrorMessage="1" sqref="E6:F6">
      <formula1>"指定,更新"</formula1>
    </dataValidation>
    <dataValidation type="list" allowBlank="1" showInputMessage="1" showErrorMessage="1" sqref="E45">
      <formula1>"　,○"</formula1>
    </dataValidation>
    <dataValidation type="list" allowBlank="1" showInputMessage="1" showErrorMessage="1" sqref="F37:K62 F34 E37:E38 E42:E43 E46 E57:E58">
      <formula1>"○"</formula1>
    </dataValidation>
  </dataValidations>
  <hyperlinks>
    <hyperlink ref="V3" location="目次!A1" display="目次に戻る"/>
  </hyperlinks>
  <printOptions horizontalCentered="1"/>
  <pageMargins left="0.19685039370078741" right="0.19685039370078741" top="0.31496062992125984" bottom="0.19685039370078741" header="0.31496062992125984" footer="0.19685039370078741"/>
  <pageSetup paperSize="9" scale="80" orientation="portrait" blackAndWhite="1" r:id="rId1"/>
  <rowBreaks count="1" manualBreakCount="1">
    <brk id="63" max="20" man="1"/>
  </row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view="pageBreakPreview" zoomScale="75" zoomScaleNormal="75" zoomScaleSheetLayoutView="75" workbookViewId="0">
      <selection activeCell="C11" sqref="C11:E11"/>
    </sheetView>
  </sheetViews>
  <sheetFormatPr defaultColWidth="10.625" defaultRowHeight="20.100000000000001" customHeight="1"/>
  <cols>
    <col min="1" max="1" width="7.625" style="500" customWidth="1"/>
    <col min="2" max="2" width="27.25" style="500" bestFit="1" customWidth="1"/>
    <col min="3" max="3" width="6.625" style="500" customWidth="1"/>
    <col min="4" max="4" width="5.625" style="500" customWidth="1"/>
    <col min="5" max="6" width="8.625" style="500" customWidth="1"/>
    <col min="7" max="7" width="9" style="500" customWidth="1"/>
    <col min="8" max="8" width="6.625" style="500" customWidth="1"/>
    <col min="9" max="10" width="7.625" style="500" customWidth="1"/>
    <col min="11" max="12" width="8.625" style="500" customWidth="1"/>
    <col min="13" max="16384" width="10.625" style="117"/>
  </cols>
  <sheetData>
    <row r="1" spans="1:14" ht="20.100000000000001" customHeight="1">
      <c r="A1" s="500" t="s">
        <v>1167</v>
      </c>
      <c r="M1" s="1028" t="s">
        <v>374</v>
      </c>
      <c r="N1" s="1028"/>
    </row>
    <row r="3" spans="1:14" ht="20.100000000000001" customHeight="1">
      <c r="E3" s="118" t="s">
        <v>471</v>
      </c>
      <c r="F3" s="118"/>
    </row>
    <row r="4" spans="1:14" ht="20.100000000000001" customHeight="1">
      <c r="E4" s="118" t="s">
        <v>472</v>
      </c>
      <c r="F4" s="1029" t="s">
        <v>473</v>
      </c>
      <c r="G4" s="1029"/>
      <c r="H4" s="1029"/>
      <c r="I4" s="1029"/>
    </row>
    <row r="5" spans="1:14" ht="20.100000000000001" customHeight="1">
      <c r="E5" s="118" t="s">
        <v>474</v>
      </c>
      <c r="F5" s="1029"/>
      <c r="G5" s="1029"/>
      <c r="H5" s="1029"/>
      <c r="I5" s="1029"/>
    </row>
    <row r="6" spans="1:14" ht="20.100000000000001" customHeight="1">
      <c r="E6" s="118" t="s">
        <v>475</v>
      </c>
      <c r="F6" s="118"/>
    </row>
    <row r="7" spans="1:14" ht="20.100000000000001" customHeight="1">
      <c r="J7" s="1030" t="str">
        <f>IF(基本情報入力シート!$D$3="","",基本情報入力シート!$D$3)</f>
        <v/>
      </c>
      <c r="K7" s="1030"/>
      <c r="L7" s="1030"/>
    </row>
    <row r="8" spans="1:14" ht="20.100000000000001" customHeight="1">
      <c r="J8" s="119"/>
      <c r="K8" s="119"/>
      <c r="L8" s="119"/>
    </row>
    <row r="9" spans="1:14" ht="19.5" customHeight="1">
      <c r="A9" s="500" t="s">
        <v>476</v>
      </c>
    </row>
    <row r="10" spans="1:14" ht="19.5" customHeight="1"/>
    <row r="11" spans="1:14" ht="39.950000000000003" customHeight="1">
      <c r="F11" s="118" t="s">
        <v>477</v>
      </c>
      <c r="G11" s="500" t="s">
        <v>478</v>
      </c>
      <c r="H11" s="1031" t="str">
        <f>IF(基本情報入力シート!$D$10="","",基本情報入力シート!$D$10)</f>
        <v/>
      </c>
      <c r="I11" s="1031"/>
      <c r="J11" s="1031"/>
      <c r="K11" s="1031"/>
      <c r="L11" s="1031"/>
    </row>
    <row r="12" spans="1:14" ht="39.950000000000003" customHeight="1">
      <c r="G12" s="500" t="s">
        <v>479</v>
      </c>
      <c r="H12" s="1031" t="str">
        <f>IF(基本情報入力シート!$D$12="","",基本情報入力シート!$D$12)</f>
        <v/>
      </c>
      <c r="I12" s="1031"/>
      <c r="J12" s="1031"/>
      <c r="K12" s="1031"/>
      <c r="L12" s="1031"/>
    </row>
    <row r="13" spans="1:14" ht="30" customHeight="1">
      <c r="G13" s="500" t="s">
        <v>480</v>
      </c>
      <c r="H13" s="1027" t="str">
        <f>IF(基本情報入力シート!$D$16="","",基本情報入力シート!$D$16)</f>
        <v/>
      </c>
      <c r="I13" s="1027"/>
      <c r="J13" s="1027" t="str">
        <f>IF(基本情報入力シート!$D$18="","",基本情報入力シート!$D$18)</f>
        <v/>
      </c>
      <c r="K13" s="1027"/>
      <c r="L13" s="1027"/>
    </row>
    <row r="15" spans="1:14" ht="69.95" customHeight="1">
      <c r="A15" s="1032" t="s">
        <v>481</v>
      </c>
      <c r="B15" s="1032"/>
      <c r="C15" s="1032"/>
      <c r="D15" s="1032"/>
      <c r="E15" s="1032"/>
      <c r="F15" s="1032"/>
      <c r="G15" s="1032"/>
      <c r="H15" s="1032"/>
      <c r="I15" s="1032"/>
      <c r="J15" s="1032"/>
      <c r="K15" s="1032"/>
      <c r="L15" s="1032"/>
    </row>
    <row r="16" spans="1:14" ht="24.95" customHeight="1">
      <c r="G16" s="1033" t="s">
        <v>482</v>
      </c>
      <c r="H16" s="1033"/>
      <c r="I16" s="1034" t="str">
        <f>IF(基本情報入力シート!$D$19="","",基本情報入力シート!$D$19)</f>
        <v/>
      </c>
      <c r="J16" s="1034"/>
      <c r="K16" s="1034"/>
      <c r="L16" s="1034"/>
    </row>
    <row r="17" spans="1:12" ht="20.100000000000001" customHeight="1">
      <c r="A17" s="1035" t="s">
        <v>483</v>
      </c>
      <c r="B17" s="120" t="s">
        <v>484</v>
      </c>
      <c r="C17" s="1036" t="str">
        <f>IF(基本情報入力シート!$D$11="","",基本情報入力シート!$D$11)</f>
        <v/>
      </c>
      <c r="D17" s="1036"/>
      <c r="E17" s="1036"/>
      <c r="F17" s="1036"/>
      <c r="G17" s="1036"/>
      <c r="H17" s="1036"/>
      <c r="I17" s="1036"/>
      <c r="J17" s="1036"/>
      <c r="K17" s="1036"/>
      <c r="L17" s="1036"/>
    </row>
    <row r="18" spans="1:12" ht="39.950000000000003" customHeight="1">
      <c r="A18" s="1035"/>
      <c r="B18" s="498" t="s">
        <v>485</v>
      </c>
      <c r="C18" s="1037" t="str">
        <f>IF(基本情報入力シート!$D$12="","",基本情報入力シート!$D$12)</f>
        <v/>
      </c>
      <c r="D18" s="1037"/>
      <c r="E18" s="1037"/>
      <c r="F18" s="1037"/>
      <c r="G18" s="1037"/>
      <c r="H18" s="1037"/>
      <c r="I18" s="1037"/>
      <c r="J18" s="1037"/>
      <c r="K18" s="1037"/>
      <c r="L18" s="1037"/>
    </row>
    <row r="19" spans="1:12" ht="20.100000000000001" customHeight="1">
      <c r="A19" s="1035"/>
      <c r="B19" s="1038" t="s">
        <v>486</v>
      </c>
      <c r="C19" s="1039" t="s">
        <v>487</v>
      </c>
      <c r="D19" s="1040"/>
      <c r="E19" s="1041" t="str">
        <f>IF(基本情報入力シート!$E$9="","",基本情報入力シート!$E$9)</f>
        <v/>
      </c>
      <c r="F19" s="1041"/>
      <c r="G19" s="1041"/>
      <c r="H19" s="121"/>
      <c r="I19" s="121"/>
      <c r="J19" s="121"/>
      <c r="K19" s="121"/>
      <c r="L19" s="122"/>
    </row>
    <row r="20" spans="1:12" ht="39.950000000000003" customHeight="1">
      <c r="A20" s="1035"/>
      <c r="B20" s="1038"/>
      <c r="C20" s="1042" t="str">
        <f>IF(基本情報入力シート!$D$10="","",基本情報入力シート!$D$10)</f>
        <v/>
      </c>
      <c r="D20" s="1043"/>
      <c r="E20" s="1043"/>
      <c r="F20" s="1043"/>
      <c r="G20" s="1043"/>
      <c r="H20" s="1043"/>
      <c r="I20" s="1043"/>
      <c r="J20" s="1043"/>
      <c r="K20" s="1043"/>
      <c r="L20" s="1044"/>
    </row>
    <row r="21" spans="1:12" ht="24.95" customHeight="1">
      <c r="A21" s="1035"/>
      <c r="B21" s="123" t="s">
        <v>488</v>
      </c>
      <c r="C21" s="1045" t="s">
        <v>489</v>
      </c>
      <c r="D21" s="1046"/>
      <c r="E21" s="1047" t="str">
        <f>IF(指定・更新申請!$E$21="","",指定・更新申請!$E$21)</f>
        <v/>
      </c>
      <c r="F21" s="1048"/>
      <c r="G21" s="1049"/>
      <c r="H21" s="1045" t="s">
        <v>490</v>
      </c>
      <c r="I21" s="1046"/>
      <c r="J21" s="1047" t="str">
        <f>IF(指定・更新申請!$E$21="","",指定・更新申請!$E$21)</f>
        <v/>
      </c>
      <c r="K21" s="1048"/>
      <c r="L21" s="1049"/>
    </row>
    <row r="22" spans="1:12" ht="30" customHeight="1">
      <c r="A22" s="1035"/>
      <c r="B22" s="499" t="s">
        <v>491</v>
      </c>
      <c r="C22" s="1050" t="str">
        <f>IF(基本情報入力シート!$D$13="","",基本情報入力シート!$D$13)</f>
        <v/>
      </c>
      <c r="D22" s="1051"/>
      <c r="E22" s="1051"/>
      <c r="F22" s="1051"/>
      <c r="G22" s="1052"/>
      <c r="H22" s="1045" t="s">
        <v>492</v>
      </c>
      <c r="I22" s="1046"/>
      <c r="J22" s="1053"/>
      <c r="K22" s="1054"/>
      <c r="L22" s="1055"/>
    </row>
    <row r="23" spans="1:12" ht="20.100000000000001" customHeight="1">
      <c r="A23" s="1035"/>
      <c r="B23" s="1038" t="s">
        <v>493</v>
      </c>
      <c r="C23" s="1033" t="s">
        <v>494</v>
      </c>
      <c r="D23" s="1033"/>
      <c r="E23" s="1033"/>
      <c r="F23" s="1033"/>
      <c r="G23" s="1056" t="s">
        <v>484</v>
      </c>
      <c r="H23" s="1056"/>
      <c r="I23" s="1057" t="str">
        <f>IF(基本情報入力シート!$D$17="","",基本情報入力シート!$D$17)</f>
        <v/>
      </c>
      <c r="J23" s="1057"/>
      <c r="K23" s="1057"/>
      <c r="L23" s="1057"/>
    </row>
    <row r="24" spans="1:12" ht="30" customHeight="1">
      <c r="A24" s="1035"/>
      <c r="B24" s="1038"/>
      <c r="C24" s="1058" t="str">
        <f>IF(基本情報入力シート!$D$16="","",基本情報入力シート!$D$16)</f>
        <v/>
      </c>
      <c r="D24" s="1058"/>
      <c r="E24" s="1058"/>
      <c r="F24" s="1058"/>
      <c r="G24" s="1059" t="s">
        <v>495</v>
      </c>
      <c r="H24" s="1059"/>
      <c r="I24" s="1060" t="str">
        <f>IF(基本情報入力シート!$D$18="","",基本情報入力シート!$D$18)</f>
        <v/>
      </c>
      <c r="J24" s="1060"/>
      <c r="K24" s="1060"/>
      <c r="L24" s="1060"/>
    </row>
    <row r="25" spans="1:12" ht="20.100000000000001" customHeight="1">
      <c r="A25" s="1035"/>
      <c r="B25" s="1061" t="s">
        <v>496</v>
      </c>
      <c r="C25" s="1039" t="s">
        <v>487</v>
      </c>
      <c r="D25" s="1040"/>
      <c r="E25" s="1041" t="str">
        <f>IF(基本情報入力シート!$E$14="","",基本情報入力シート!$E$14)</f>
        <v/>
      </c>
      <c r="F25" s="1041"/>
      <c r="G25" s="1041"/>
      <c r="H25" s="121"/>
      <c r="I25" s="121"/>
      <c r="J25" s="121"/>
      <c r="K25" s="121"/>
      <c r="L25" s="122"/>
    </row>
    <row r="26" spans="1:12" ht="39.950000000000003" customHeight="1">
      <c r="A26" s="1035"/>
      <c r="B26" s="1062"/>
      <c r="C26" s="1042" t="str">
        <f>IF(基本情報入力シート!$D$15="","",基本情報入力シート!$D$15)</f>
        <v/>
      </c>
      <c r="D26" s="1043"/>
      <c r="E26" s="1043"/>
      <c r="F26" s="1043"/>
      <c r="G26" s="1043"/>
      <c r="H26" s="1043"/>
      <c r="I26" s="1043"/>
      <c r="J26" s="1043"/>
      <c r="K26" s="1043"/>
      <c r="L26" s="1044"/>
    </row>
    <row r="27" spans="1:12" ht="20.100000000000001" customHeight="1">
      <c r="A27" s="1063" t="s">
        <v>497</v>
      </c>
      <c r="B27" s="120" t="s">
        <v>484</v>
      </c>
      <c r="C27" s="1064" t="str">
        <f>IF(基本情報入力シート!$D$22="","",基本情報入力シート!$D$22)</f>
        <v/>
      </c>
      <c r="D27" s="1065"/>
      <c r="E27" s="1065"/>
      <c r="F27" s="1065"/>
      <c r="G27" s="1065"/>
      <c r="H27" s="1065"/>
      <c r="I27" s="1065"/>
      <c r="J27" s="1065"/>
      <c r="K27" s="1065"/>
      <c r="L27" s="1066"/>
    </row>
    <row r="28" spans="1:12" ht="39.950000000000003" customHeight="1">
      <c r="A28" s="1035"/>
      <c r="B28" s="498" t="s">
        <v>498</v>
      </c>
      <c r="C28" s="1067" t="str">
        <f>IF(基本情報入力シート!$D$23="","",基本情報入力シート!$D$23)</f>
        <v/>
      </c>
      <c r="D28" s="1068"/>
      <c r="E28" s="1068"/>
      <c r="F28" s="1068"/>
      <c r="G28" s="1068"/>
      <c r="H28" s="1068"/>
      <c r="I28" s="1068"/>
      <c r="J28" s="1068"/>
      <c r="K28" s="1068"/>
      <c r="L28" s="1069"/>
    </row>
    <row r="29" spans="1:12" ht="20.100000000000001" customHeight="1">
      <c r="A29" s="1035"/>
      <c r="B29" s="1070" t="s">
        <v>499</v>
      </c>
      <c r="C29" s="1071" t="s">
        <v>487</v>
      </c>
      <c r="D29" s="1072"/>
      <c r="E29" s="1073" t="str">
        <f>IF(基本情報入力シート!$E$20="","",基本情報入力シート!$E$20)</f>
        <v/>
      </c>
      <c r="F29" s="1073"/>
      <c r="G29" s="1073"/>
      <c r="L29" s="124"/>
    </row>
    <row r="30" spans="1:12" ht="39.950000000000003" customHeight="1">
      <c r="A30" s="1035"/>
      <c r="B30" s="1070"/>
      <c r="C30" s="1067" t="str">
        <f>IF(基本情報入力シート!$D$21="","",基本情報入力シート!$D$21)</f>
        <v/>
      </c>
      <c r="D30" s="1068"/>
      <c r="E30" s="1068"/>
      <c r="F30" s="1068"/>
      <c r="G30" s="1068"/>
      <c r="H30" s="1068"/>
      <c r="I30" s="1068"/>
      <c r="J30" s="1068"/>
      <c r="K30" s="1068"/>
      <c r="L30" s="1069"/>
    </row>
    <row r="31" spans="1:12" ht="24.95" customHeight="1">
      <c r="A31" s="1035"/>
      <c r="B31" s="123" t="s">
        <v>500</v>
      </c>
      <c r="C31" s="1033" t="s">
        <v>489</v>
      </c>
      <c r="D31" s="1033"/>
      <c r="E31" s="1033"/>
      <c r="F31" s="1074" t="str">
        <f>IF(基本情報入力シート!$D$24="","",基本情報入力シート!$D$24)</f>
        <v/>
      </c>
      <c r="G31" s="1074"/>
      <c r="H31" s="1074"/>
      <c r="I31" s="1074"/>
      <c r="J31" s="1074"/>
      <c r="K31" s="1074"/>
      <c r="L31" s="1074"/>
    </row>
    <row r="32" spans="1:12" ht="20.100000000000001" customHeight="1">
      <c r="A32" s="1035"/>
      <c r="B32" s="1075" t="s">
        <v>501</v>
      </c>
      <c r="C32" s="1077" t="s">
        <v>502</v>
      </c>
      <c r="D32" s="1077"/>
      <c r="E32" s="1077"/>
      <c r="F32" s="1077"/>
      <c r="G32" s="1077"/>
      <c r="H32" s="1078" t="s">
        <v>503</v>
      </c>
      <c r="I32" s="1079"/>
      <c r="J32" s="1079"/>
      <c r="K32" s="1079"/>
      <c r="L32" s="1080"/>
    </row>
    <row r="33" spans="1:12" ht="39.950000000000003" customHeight="1">
      <c r="A33" s="1035"/>
      <c r="B33" s="1076"/>
      <c r="C33" s="496" t="s">
        <v>504</v>
      </c>
      <c r="D33" s="1081" t="s">
        <v>505</v>
      </c>
      <c r="E33" s="1081"/>
      <c r="F33" s="1081" t="s">
        <v>506</v>
      </c>
      <c r="G33" s="1082"/>
      <c r="H33" s="497" t="s">
        <v>504</v>
      </c>
      <c r="I33" s="1083" t="s">
        <v>505</v>
      </c>
      <c r="J33" s="1083"/>
      <c r="K33" s="1083" t="s">
        <v>507</v>
      </c>
      <c r="L33" s="1083"/>
    </row>
    <row r="34" spans="1:12" ht="24.95" customHeight="1">
      <c r="A34" s="1035"/>
      <c r="B34" s="125"/>
      <c r="C34" s="126"/>
      <c r="D34" s="1084"/>
      <c r="E34" s="1084"/>
      <c r="F34" s="1085"/>
      <c r="G34" s="1085"/>
      <c r="H34" s="677"/>
      <c r="I34" s="1086"/>
      <c r="J34" s="1086"/>
      <c r="K34" s="1087"/>
      <c r="L34" s="1087"/>
    </row>
    <row r="35" spans="1:12" ht="24.95" customHeight="1">
      <c r="A35" s="1035"/>
      <c r="B35" s="125"/>
      <c r="C35" s="126"/>
      <c r="D35" s="1084"/>
      <c r="E35" s="1084"/>
      <c r="F35" s="1085"/>
      <c r="G35" s="1085"/>
      <c r="H35" s="126"/>
      <c r="I35" s="1084"/>
      <c r="J35" s="1084"/>
      <c r="K35" s="1085"/>
      <c r="L35" s="1085"/>
    </row>
    <row r="36" spans="1:12" ht="24.95" customHeight="1">
      <c r="A36" s="1035"/>
      <c r="B36" s="125"/>
      <c r="C36" s="126" t="s">
        <v>508</v>
      </c>
      <c r="D36" s="1084"/>
      <c r="E36" s="1084"/>
      <c r="F36" s="1085"/>
      <c r="G36" s="1085"/>
      <c r="H36" s="126"/>
      <c r="I36" s="1084"/>
      <c r="J36" s="1084"/>
      <c r="K36" s="1085"/>
      <c r="L36" s="1085"/>
    </row>
  </sheetData>
  <mergeCells count="63">
    <mergeCell ref="D33:E33"/>
    <mergeCell ref="F33:G33"/>
    <mergeCell ref="I33:J33"/>
    <mergeCell ref="K33:L33"/>
    <mergeCell ref="D36:E36"/>
    <mergeCell ref="F36:G36"/>
    <mergeCell ref="I36:J36"/>
    <mergeCell ref="K36:L36"/>
    <mergeCell ref="D34:E34"/>
    <mergeCell ref="F34:G34"/>
    <mergeCell ref="I34:J34"/>
    <mergeCell ref="K34:L34"/>
    <mergeCell ref="D35:E35"/>
    <mergeCell ref="F35:G35"/>
    <mergeCell ref="I35:J35"/>
    <mergeCell ref="K35:L35"/>
    <mergeCell ref="B25:B26"/>
    <mergeCell ref="C25:D25"/>
    <mergeCell ref="E25:G25"/>
    <mergeCell ref="C26:L26"/>
    <mergeCell ref="A27:A36"/>
    <mergeCell ref="C27:L27"/>
    <mergeCell ref="C28:L28"/>
    <mergeCell ref="B29:B30"/>
    <mergeCell ref="C29:D29"/>
    <mergeCell ref="E29:G29"/>
    <mergeCell ref="C30:L30"/>
    <mergeCell ref="C31:E31"/>
    <mergeCell ref="F31:L31"/>
    <mergeCell ref="B32:B33"/>
    <mergeCell ref="C32:G32"/>
    <mergeCell ref="H32:L32"/>
    <mergeCell ref="J22:L22"/>
    <mergeCell ref="B23:B24"/>
    <mergeCell ref="C23:F23"/>
    <mergeCell ref="G23:H23"/>
    <mergeCell ref="I23:L23"/>
    <mergeCell ref="C24:F24"/>
    <mergeCell ref="G24:H24"/>
    <mergeCell ref="I24:L24"/>
    <mergeCell ref="A15:L15"/>
    <mergeCell ref="G16:H16"/>
    <mergeCell ref="I16:L16"/>
    <mergeCell ref="A17:A26"/>
    <mergeCell ref="C17:L17"/>
    <mergeCell ref="C18:L18"/>
    <mergeCell ref="B19:B20"/>
    <mergeCell ref="C19:D19"/>
    <mergeCell ref="E19:G19"/>
    <mergeCell ref="C20:L20"/>
    <mergeCell ref="C21:D21"/>
    <mergeCell ref="E21:G21"/>
    <mergeCell ref="H21:I21"/>
    <mergeCell ref="J21:L21"/>
    <mergeCell ref="C22:G22"/>
    <mergeCell ref="H22:I22"/>
    <mergeCell ref="H13:I13"/>
    <mergeCell ref="J13:L13"/>
    <mergeCell ref="M1:N1"/>
    <mergeCell ref="F4:I5"/>
    <mergeCell ref="J7:L7"/>
    <mergeCell ref="H11:L11"/>
    <mergeCell ref="H12:L12"/>
  </mergeCells>
  <phoneticPr fontId="22"/>
  <dataValidations count="1">
    <dataValidation type="list" allowBlank="1" showInputMessage="1" showErrorMessage="1" sqref="H34:H36 C34:C36">
      <formula1>"　,〇"</formula1>
    </dataValidation>
  </dataValidations>
  <hyperlinks>
    <hyperlink ref="M1" location="目次!A1" display="目次に戻る"/>
  </hyperlinks>
  <printOptions horizontalCentered="1"/>
  <pageMargins left="0.19685039370078741" right="0.19685039370078741" top="0.31496062992125984" bottom="0.19685039370078741" header="0.31496062992125984" footer="0.19685039370078741"/>
  <pageSetup paperSize="9" scale="80" orientation="portrait" blackAndWhite="1"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34"/>
  <sheetViews>
    <sheetView view="pageBreakPreview" zoomScale="75" zoomScaleNormal="100" zoomScaleSheetLayoutView="75" workbookViewId="0">
      <selection activeCell="C11" sqref="C11:E11"/>
    </sheetView>
  </sheetViews>
  <sheetFormatPr defaultColWidth="9" defaultRowHeight="15" customHeight="1"/>
  <cols>
    <col min="1" max="1" width="4.625" style="127" customWidth="1"/>
    <col min="2" max="2" width="14.625" style="127" customWidth="1"/>
    <col min="3" max="3" width="13.625" style="127" customWidth="1"/>
    <col min="4" max="4" width="4.625" style="127" customWidth="1"/>
    <col min="5" max="5" width="15.625" style="127" customWidth="1"/>
    <col min="6" max="6" width="8.625" style="127" customWidth="1"/>
    <col min="7" max="7" width="14.625" style="127" customWidth="1"/>
    <col min="8" max="8" width="5.625" style="127" customWidth="1"/>
    <col min="9" max="9" width="12.625" style="127" customWidth="1"/>
    <col min="10" max="10" width="4.625" style="127" customWidth="1"/>
    <col min="11" max="16384" width="9" style="127"/>
  </cols>
  <sheetData>
    <row r="1" spans="1:15" ht="17.25">
      <c r="A1" s="127" t="s">
        <v>1168</v>
      </c>
      <c r="K1" s="1028" t="s">
        <v>374</v>
      </c>
      <c r="L1" s="1028"/>
      <c r="M1" s="116"/>
      <c r="N1" s="116"/>
      <c r="O1" s="116"/>
    </row>
    <row r="3" spans="1:15" ht="20.100000000000001" customHeight="1">
      <c r="E3" s="128" t="s">
        <v>509</v>
      </c>
      <c r="F3" s="1089" t="s">
        <v>510</v>
      </c>
      <c r="G3" s="1090" t="s">
        <v>511</v>
      </c>
      <c r="H3" s="502"/>
    </row>
    <row r="4" spans="1:15" ht="20.100000000000001" customHeight="1">
      <c r="E4" s="128" t="s">
        <v>512</v>
      </c>
      <c r="F4" s="1089"/>
      <c r="G4" s="1090"/>
      <c r="H4" s="502"/>
    </row>
    <row r="5" spans="1:15" ht="20.100000000000001" customHeight="1"/>
    <row r="6" spans="1:15" ht="20.100000000000001" customHeight="1">
      <c r="G6" s="1091" t="str">
        <f>IF(基本情報入力シート!$D$3="","",基本情報入力シート!$D$3)</f>
        <v/>
      </c>
      <c r="H6" s="1091"/>
      <c r="I6" s="1091"/>
      <c r="J6" s="1091"/>
    </row>
    <row r="7" spans="1:15" ht="20.100000000000001" customHeight="1">
      <c r="B7" s="127" t="s">
        <v>513</v>
      </c>
    </row>
    <row r="8" spans="1:15" ht="39.950000000000003" customHeight="1">
      <c r="E8" s="128" t="s">
        <v>514</v>
      </c>
      <c r="F8" s="127" t="s">
        <v>478</v>
      </c>
      <c r="G8" s="1088" t="str">
        <f>IF(基本情報入力シート!$D$10="","",基本情報入力シート!$D$10)</f>
        <v/>
      </c>
      <c r="H8" s="1088"/>
      <c r="I8" s="1088"/>
      <c r="J8" s="1088"/>
      <c r="L8" s="129"/>
    </row>
    <row r="9" spans="1:15" ht="39.950000000000003" customHeight="1">
      <c r="F9" s="127" t="s">
        <v>515</v>
      </c>
      <c r="G9" s="1088" t="str">
        <f>IF(基本情報入力シート!$D$12="","",基本情報入力シート!$D$12)</f>
        <v/>
      </c>
      <c r="H9" s="1088"/>
      <c r="I9" s="1088"/>
      <c r="J9" s="1088"/>
    </row>
    <row r="10" spans="1:15" ht="39.950000000000003" customHeight="1">
      <c r="F10" s="127" t="s">
        <v>480</v>
      </c>
      <c r="G10" s="1092" t="str">
        <f>IF(基本情報入力シート!$D$16="","",基本情報入力シート!$D$16)</f>
        <v/>
      </c>
      <c r="H10" s="1092"/>
      <c r="I10" s="1092" t="str">
        <f>IF(基本情報入力シート!$D$18="","",基本情報入力シート!$D$18)</f>
        <v/>
      </c>
      <c r="J10" s="1092"/>
    </row>
    <row r="11" spans="1:15" ht="20.100000000000001" customHeight="1">
      <c r="G11" s="130"/>
      <c r="H11" s="130"/>
      <c r="I11" s="130"/>
      <c r="J11" s="130"/>
    </row>
    <row r="12" spans="1:15" ht="60" customHeight="1">
      <c r="A12" s="131" t="str">
        <f>IF($F$3="開始","①","1")</f>
        <v>①</v>
      </c>
      <c r="B12" s="1093" t="s">
        <v>516</v>
      </c>
      <c r="C12" s="1093"/>
      <c r="D12" s="1093"/>
      <c r="E12" s="1093"/>
      <c r="F12" s="1093"/>
      <c r="G12" s="1093"/>
      <c r="H12" s="1093"/>
      <c r="I12" s="1093"/>
      <c r="J12" s="1093"/>
    </row>
    <row r="13" spans="1:15" ht="60" customHeight="1">
      <c r="A13" s="131" t="str">
        <f>IF($F$3="変更","②","2")</f>
        <v>2</v>
      </c>
      <c r="B13" s="1093" t="s">
        <v>517</v>
      </c>
      <c r="C13" s="1093"/>
      <c r="D13" s="1093"/>
      <c r="E13" s="1093"/>
      <c r="F13" s="1093"/>
      <c r="G13" s="1093"/>
      <c r="H13" s="1093"/>
      <c r="I13" s="1093"/>
      <c r="J13" s="1093"/>
    </row>
    <row r="14" spans="1:15" ht="24.95" customHeight="1">
      <c r="A14" s="1094" t="s">
        <v>518</v>
      </c>
      <c r="B14" s="1095"/>
      <c r="C14" s="1098" t="s">
        <v>519</v>
      </c>
      <c r="D14" s="1098"/>
      <c r="E14" s="1099"/>
      <c r="F14" s="1100"/>
      <c r="G14" s="1100"/>
      <c r="H14" s="1100"/>
      <c r="I14" s="1100"/>
      <c r="J14" s="1101"/>
    </row>
    <row r="15" spans="1:15" ht="60" customHeight="1">
      <c r="A15" s="1096"/>
      <c r="B15" s="1097"/>
      <c r="C15" s="1102" t="s">
        <v>520</v>
      </c>
      <c r="D15" s="1102"/>
      <c r="E15" s="1103"/>
      <c r="F15" s="1104"/>
      <c r="G15" s="1104"/>
      <c r="H15" s="1104"/>
      <c r="I15" s="1104"/>
      <c r="J15" s="1105"/>
    </row>
    <row r="16" spans="1:15" ht="24.95" customHeight="1">
      <c r="A16" s="1094" t="s">
        <v>521</v>
      </c>
      <c r="B16" s="1095"/>
      <c r="C16" s="1098" t="s">
        <v>522</v>
      </c>
      <c r="D16" s="1098"/>
      <c r="E16" s="1109" t="str">
        <f>IF(基本情報入力シート!$D$12="","",基本情報入力シート!$D$12)</f>
        <v/>
      </c>
      <c r="F16" s="1110"/>
      <c r="G16" s="1110"/>
      <c r="H16" s="1110"/>
      <c r="I16" s="1110"/>
      <c r="J16" s="1111"/>
    </row>
    <row r="17" spans="1:10" ht="39.950000000000003" customHeight="1">
      <c r="A17" s="1096"/>
      <c r="B17" s="1097"/>
      <c r="C17" s="1112" t="s">
        <v>523</v>
      </c>
      <c r="D17" s="1112"/>
      <c r="E17" s="1113" t="str">
        <f>IF(基本情報入力シート!$D$10="","",基本情報入力シート!$D$10)</f>
        <v/>
      </c>
      <c r="F17" s="1114"/>
      <c r="G17" s="1114"/>
      <c r="H17" s="1114"/>
      <c r="I17" s="1114"/>
      <c r="J17" s="1115"/>
    </row>
    <row r="18" spans="1:10" ht="30" customHeight="1">
      <c r="A18" s="1116" t="s">
        <v>524</v>
      </c>
      <c r="B18" s="1117"/>
      <c r="C18" s="1118" t="s">
        <v>525</v>
      </c>
      <c r="D18" s="1119"/>
      <c r="E18" s="1120"/>
      <c r="F18" s="1120"/>
      <c r="G18" s="1120"/>
      <c r="H18" s="1120"/>
      <c r="I18" s="1120"/>
      <c r="J18" s="1121"/>
    </row>
    <row r="19" spans="1:10" ht="20.100000000000001" customHeight="1">
      <c r="A19" s="1116" t="s">
        <v>526</v>
      </c>
      <c r="B19" s="1117"/>
      <c r="C19" s="1122" t="s">
        <v>527</v>
      </c>
      <c r="D19" s="1123"/>
      <c r="E19" s="1123"/>
      <c r="F19" s="1123"/>
      <c r="G19" s="1123"/>
      <c r="H19" s="1124"/>
      <c r="I19" s="1116" t="s">
        <v>528</v>
      </c>
      <c r="J19" s="1117"/>
    </row>
    <row r="20" spans="1:10" ht="20.100000000000001" customHeight="1">
      <c r="A20" s="1099"/>
      <c r="B20" s="1101"/>
      <c r="C20" s="1106"/>
      <c r="D20" s="1107"/>
      <c r="E20" s="1107"/>
      <c r="F20" s="1107"/>
      <c r="G20" s="1107"/>
      <c r="H20" s="1108"/>
      <c r="I20" s="133"/>
      <c r="J20" s="132" t="s">
        <v>529</v>
      </c>
    </row>
    <row r="21" spans="1:10" ht="20.100000000000001" customHeight="1">
      <c r="A21" s="1099"/>
      <c r="B21" s="1101"/>
      <c r="C21" s="1106"/>
      <c r="D21" s="1107"/>
      <c r="E21" s="1107"/>
      <c r="F21" s="1107"/>
      <c r="G21" s="1107"/>
      <c r="H21" s="1108"/>
      <c r="I21" s="133"/>
      <c r="J21" s="132" t="s">
        <v>529</v>
      </c>
    </row>
    <row r="22" spans="1:10" ht="20.100000000000001" customHeight="1">
      <c r="A22" s="1099"/>
      <c r="B22" s="1101"/>
      <c r="C22" s="1106"/>
      <c r="D22" s="1107"/>
      <c r="E22" s="1107"/>
      <c r="F22" s="1107"/>
      <c r="G22" s="1107"/>
      <c r="H22" s="1108"/>
      <c r="I22" s="133"/>
      <c r="J22" s="132" t="s">
        <v>529</v>
      </c>
    </row>
    <row r="23" spans="1:10" ht="20.100000000000001" customHeight="1">
      <c r="A23" s="1099"/>
      <c r="B23" s="1101"/>
      <c r="C23" s="1099"/>
      <c r="D23" s="1100"/>
      <c r="E23" s="1100"/>
      <c r="F23" s="1100"/>
      <c r="G23" s="1100"/>
      <c r="H23" s="1101"/>
      <c r="I23" s="133"/>
      <c r="J23" s="132" t="s">
        <v>529</v>
      </c>
    </row>
    <row r="24" spans="1:10" ht="20.100000000000001" customHeight="1" thickBot="1">
      <c r="A24" s="1125"/>
      <c r="B24" s="1126"/>
      <c r="C24" s="1099"/>
      <c r="D24" s="1100"/>
      <c r="E24" s="1100"/>
      <c r="F24" s="1100"/>
      <c r="G24" s="1100"/>
      <c r="H24" s="1101"/>
      <c r="I24" s="134"/>
      <c r="J24" s="135" t="s">
        <v>529</v>
      </c>
    </row>
    <row r="25" spans="1:10" ht="20.100000000000001" customHeight="1" thickTop="1">
      <c r="A25" s="1131" t="s">
        <v>530</v>
      </c>
      <c r="B25" s="1132"/>
      <c r="C25" s="1132"/>
      <c r="D25" s="1132"/>
      <c r="E25" s="1132"/>
      <c r="F25" s="1132"/>
      <c r="G25" s="1132"/>
      <c r="H25" s="1133"/>
      <c r="I25" s="136">
        <f>SUM(I20:I24)</f>
        <v>0</v>
      </c>
      <c r="J25" s="137" t="s">
        <v>529</v>
      </c>
    </row>
    <row r="26" spans="1:10" ht="20.100000000000001" customHeight="1"/>
    <row r="27" spans="1:10" ht="39.950000000000003" customHeight="1">
      <c r="A27" s="1116" t="s">
        <v>531</v>
      </c>
      <c r="B27" s="1117"/>
      <c r="C27" s="1103"/>
      <c r="D27" s="1104"/>
      <c r="E27" s="1104"/>
      <c r="F27" s="1104"/>
      <c r="G27" s="1104"/>
      <c r="H27" s="1104"/>
      <c r="I27" s="1104"/>
      <c r="J27" s="1105"/>
    </row>
    <row r="28" spans="1:10" ht="39.950000000000003" customHeight="1">
      <c r="A28" s="1116" t="s">
        <v>532</v>
      </c>
      <c r="B28" s="1117"/>
      <c r="C28" s="1103"/>
      <c r="D28" s="1104"/>
      <c r="E28" s="1104"/>
      <c r="F28" s="1104"/>
      <c r="G28" s="1104"/>
      <c r="H28" s="1104"/>
      <c r="I28" s="1104"/>
      <c r="J28" s="1105"/>
    </row>
    <row r="29" spans="1:10" ht="39.950000000000003" customHeight="1">
      <c r="A29" s="1122" t="s">
        <v>533</v>
      </c>
      <c r="B29" s="1124"/>
      <c r="C29" s="1103"/>
      <c r="D29" s="1134"/>
      <c r="E29" s="1134"/>
      <c r="F29" s="1134"/>
      <c r="G29" s="1134"/>
      <c r="H29" s="1134"/>
      <c r="I29" s="1134"/>
      <c r="J29" s="1135"/>
    </row>
    <row r="30" spans="1:10" ht="21.95" customHeight="1">
      <c r="A30" s="1094" t="s">
        <v>534</v>
      </c>
      <c r="B30" s="1095"/>
      <c r="C30" s="138" t="s">
        <v>535</v>
      </c>
      <c r="D30" s="1138"/>
      <c r="E30" s="1139"/>
      <c r="F30" s="1139"/>
      <c r="G30" s="1139"/>
      <c r="H30" s="1139"/>
      <c r="I30" s="1139"/>
      <c r="J30" s="1140"/>
    </row>
    <row r="31" spans="1:10" ht="21.95" customHeight="1">
      <c r="A31" s="1136"/>
      <c r="B31" s="1137"/>
      <c r="C31" s="501" t="s">
        <v>536</v>
      </c>
      <c r="D31" s="1138"/>
      <c r="E31" s="1139"/>
      <c r="F31" s="1139"/>
      <c r="G31" s="1139"/>
      <c r="H31" s="1139"/>
      <c r="I31" s="1139"/>
      <c r="J31" s="1140"/>
    </row>
    <row r="32" spans="1:10" ht="21.95" customHeight="1">
      <c r="A32" s="1136"/>
      <c r="B32" s="1137"/>
      <c r="C32" s="501" t="s">
        <v>537</v>
      </c>
      <c r="D32" s="1138"/>
      <c r="E32" s="1139"/>
      <c r="F32" s="1139"/>
      <c r="G32" s="1139"/>
      <c r="H32" s="1139"/>
      <c r="I32" s="1139"/>
      <c r="J32" s="1140"/>
    </row>
    <row r="33" spans="1:10" ht="21.95" customHeight="1">
      <c r="A33" s="1096"/>
      <c r="B33" s="1097"/>
      <c r="C33" s="139" t="s">
        <v>538</v>
      </c>
      <c r="D33" s="1138"/>
      <c r="E33" s="1139"/>
      <c r="F33" s="1139"/>
      <c r="G33" s="1139"/>
      <c r="H33" s="1139"/>
      <c r="I33" s="1139"/>
      <c r="J33" s="1140"/>
    </row>
    <row r="34" spans="1:10" ht="30" customHeight="1">
      <c r="A34" s="1116" t="s">
        <v>539</v>
      </c>
      <c r="B34" s="1127"/>
      <c r="C34" s="1117"/>
      <c r="D34" s="1128"/>
      <c r="E34" s="1129"/>
      <c r="F34" s="1129"/>
      <c r="G34" s="1129"/>
      <c r="H34" s="1129"/>
      <c r="I34" s="1129"/>
      <c r="J34" s="1130"/>
    </row>
  </sheetData>
  <mergeCells count="49">
    <mergeCell ref="A34:C34"/>
    <mergeCell ref="D34:J34"/>
    <mergeCell ref="A25:H25"/>
    <mergeCell ref="A27:B27"/>
    <mergeCell ref="C27:J27"/>
    <mergeCell ref="A28:B28"/>
    <mergeCell ref="C28:J28"/>
    <mergeCell ref="A29:B29"/>
    <mergeCell ref="C29:J29"/>
    <mergeCell ref="A30:B33"/>
    <mergeCell ref="D30:J30"/>
    <mergeCell ref="D31:J31"/>
    <mergeCell ref="D32:J32"/>
    <mergeCell ref="D33:J33"/>
    <mergeCell ref="A22:B22"/>
    <mergeCell ref="C22:H22"/>
    <mergeCell ref="A23:B23"/>
    <mergeCell ref="C23:H23"/>
    <mergeCell ref="A24:B24"/>
    <mergeCell ref="C24:H24"/>
    <mergeCell ref="A21:B21"/>
    <mergeCell ref="C21:H21"/>
    <mergeCell ref="A16:B17"/>
    <mergeCell ref="C16:D16"/>
    <mergeCell ref="E16:J16"/>
    <mergeCell ref="C17:D17"/>
    <mergeCell ref="E17:J17"/>
    <mergeCell ref="A18:B18"/>
    <mergeCell ref="C18:J18"/>
    <mergeCell ref="A19:B19"/>
    <mergeCell ref="C19:H19"/>
    <mergeCell ref="I19:J19"/>
    <mergeCell ref="A20:B20"/>
    <mergeCell ref="C20:H20"/>
    <mergeCell ref="G10:H10"/>
    <mergeCell ref="I10:J10"/>
    <mergeCell ref="B12:J12"/>
    <mergeCell ref="B13:J13"/>
    <mergeCell ref="A14:B15"/>
    <mergeCell ref="C14:D14"/>
    <mergeCell ref="E14:J14"/>
    <mergeCell ref="C15:D15"/>
    <mergeCell ref="E15:J15"/>
    <mergeCell ref="G9:J9"/>
    <mergeCell ref="K1:L1"/>
    <mergeCell ref="F3:F4"/>
    <mergeCell ref="G3:G4"/>
    <mergeCell ref="G6:J6"/>
    <mergeCell ref="G8:J8"/>
  </mergeCells>
  <phoneticPr fontId="22"/>
  <dataValidations count="1">
    <dataValidation type="list" allowBlank="1" showInputMessage="1" showErrorMessage="1" sqref="F3:F4">
      <formula1>"開始,変更"</formula1>
    </dataValidation>
  </dataValidations>
  <hyperlinks>
    <hyperlink ref="K1" location="目次!A1" display="目次に戻る"/>
  </hyperlinks>
  <printOptions horizontalCentered="1"/>
  <pageMargins left="0.19685039370078741" right="0.19685039370078741" top="0.31496062992125984" bottom="0.19685039370078741" header="0.31496062992125984" footer="0.19685039370078741"/>
  <pageSetup paperSize="9" scale="80" orientation="portrait" blackAndWhite="1"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V57"/>
  <sheetViews>
    <sheetView view="pageBreakPreview" zoomScaleNormal="100" zoomScaleSheetLayoutView="100" workbookViewId="0">
      <selection activeCell="C11" sqref="C11:E11"/>
    </sheetView>
  </sheetViews>
  <sheetFormatPr defaultColWidth="2.625" defaultRowHeight="20.100000000000001" customHeight="1"/>
  <cols>
    <col min="1" max="1" width="2.625" style="504"/>
    <col min="2" max="36" width="2.875" style="504" customWidth="1"/>
    <col min="37" max="38" width="2.875" style="140" customWidth="1"/>
    <col min="39" max="16384" width="2.625" style="140"/>
  </cols>
  <sheetData>
    <row r="1" spans="1:74" ht="13.5">
      <c r="A1" s="504" t="s">
        <v>1169</v>
      </c>
    </row>
    <row r="2" spans="1:74" ht="9.9499999999999993" customHeight="1"/>
    <row r="3" spans="1:74" ht="15" customHeight="1">
      <c r="A3" s="1143" t="s">
        <v>540</v>
      </c>
      <c r="B3" s="1143"/>
      <c r="C3" s="1143"/>
      <c r="D3" s="1143"/>
      <c r="E3" s="1143"/>
      <c r="F3" s="1143"/>
      <c r="G3" s="1143"/>
      <c r="H3" s="1143"/>
      <c r="I3" s="1143"/>
      <c r="J3" s="1143"/>
      <c r="K3" s="1143"/>
      <c r="L3" s="1143"/>
      <c r="M3" s="1143"/>
      <c r="N3" s="1143"/>
      <c r="O3" s="1143"/>
      <c r="P3" s="1143"/>
      <c r="Q3" s="1143"/>
      <c r="R3" s="1143"/>
      <c r="S3" s="1143"/>
      <c r="T3" s="1143"/>
      <c r="U3" s="1143"/>
      <c r="V3" s="1143"/>
      <c r="W3" s="1143"/>
      <c r="X3" s="1143"/>
      <c r="Y3" s="1143"/>
      <c r="Z3" s="1143"/>
      <c r="AA3" s="1143"/>
      <c r="AB3" s="1143"/>
      <c r="AC3" s="1143"/>
      <c r="AD3" s="1143"/>
      <c r="AE3" s="1143"/>
      <c r="AF3" s="1143"/>
      <c r="AG3" s="1143"/>
      <c r="AH3" s="1143"/>
      <c r="AI3" s="1143"/>
      <c r="AL3" s="1028" t="s">
        <v>374</v>
      </c>
      <c r="AM3" s="1028"/>
      <c r="AN3" s="1028"/>
      <c r="AO3" s="1028"/>
      <c r="AP3" s="1028"/>
      <c r="AQ3" s="141"/>
      <c r="AR3" s="141"/>
      <c r="AS3" s="141"/>
      <c r="AT3" s="141"/>
      <c r="AU3" s="141"/>
      <c r="AV3" s="141"/>
      <c r="AW3" s="141"/>
      <c r="AX3" s="141"/>
      <c r="AY3" s="141"/>
      <c r="AZ3" s="141"/>
      <c r="BA3" s="141"/>
      <c r="BB3" s="141"/>
      <c r="BC3" s="141"/>
      <c r="BD3" s="141"/>
      <c r="BE3" s="141"/>
      <c r="BF3" s="141"/>
      <c r="BG3" s="141"/>
      <c r="BH3" s="141"/>
      <c r="BI3" s="141"/>
      <c r="BJ3" s="141"/>
      <c r="BK3" s="141"/>
      <c r="BL3" s="141"/>
      <c r="BM3" s="141"/>
      <c r="BN3" s="141"/>
      <c r="BO3" s="141"/>
      <c r="BP3" s="141"/>
      <c r="BQ3" s="141"/>
      <c r="BR3" s="141"/>
      <c r="BS3" s="141"/>
      <c r="BT3" s="141"/>
      <c r="BU3" s="141"/>
      <c r="BV3" s="141"/>
    </row>
    <row r="4" spans="1:74" ht="15" customHeight="1">
      <c r="A4" s="1143" t="s">
        <v>541</v>
      </c>
      <c r="B4" s="1143"/>
      <c r="C4" s="1143"/>
      <c r="D4" s="1143"/>
      <c r="E4" s="1143"/>
      <c r="F4" s="1143"/>
      <c r="G4" s="1143"/>
      <c r="H4" s="1143"/>
      <c r="I4" s="1143"/>
      <c r="J4" s="1143"/>
      <c r="K4" s="1143"/>
      <c r="L4" s="1143"/>
      <c r="M4" s="1143"/>
      <c r="N4" s="1143"/>
      <c r="O4" s="1143"/>
      <c r="P4" s="1143"/>
      <c r="Q4" s="1143"/>
      <c r="R4" s="1143"/>
      <c r="S4" s="1143"/>
      <c r="T4" s="1143"/>
      <c r="U4" s="1143"/>
      <c r="V4" s="1143"/>
      <c r="W4" s="1143"/>
      <c r="X4" s="1143"/>
      <c r="Y4" s="1143"/>
      <c r="Z4" s="1143"/>
      <c r="AA4" s="1143"/>
      <c r="AB4" s="1143"/>
      <c r="AC4" s="1143"/>
      <c r="AD4" s="1143"/>
      <c r="AE4" s="1143"/>
      <c r="AF4" s="1143"/>
      <c r="AG4" s="1143"/>
      <c r="AH4" s="1143"/>
      <c r="AI4" s="1143"/>
      <c r="AJ4" s="1143"/>
      <c r="AO4" s="141"/>
      <c r="AP4" s="141"/>
      <c r="AQ4" s="141"/>
      <c r="AR4" s="141"/>
      <c r="AS4" s="141"/>
      <c r="AT4" s="141"/>
      <c r="AU4" s="141"/>
      <c r="AV4" s="141"/>
      <c r="AW4" s="141"/>
      <c r="AX4" s="141"/>
      <c r="AY4" s="141"/>
      <c r="AZ4" s="141"/>
      <c r="BA4" s="141"/>
      <c r="BB4" s="141"/>
      <c r="BC4" s="141"/>
      <c r="BD4" s="141"/>
      <c r="BE4" s="141"/>
      <c r="BF4" s="141"/>
      <c r="BG4" s="141"/>
      <c r="BH4" s="141"/>
      <c r="BI4" s="141"/>
      <c r="BJ4" s="141"/>
      <c r="BK4" s="141"/>
      <c r="BL4" s="141"/>
      <c r="BM4" s="141"/>
      <c r="BN4" s="141"/>
      <c r="BO4" s="141"/>
      <c r="BP4" s="141"/>
      <c r="BQ4" s="141"/>
      <c r="BR4" s="141"/>
      <c r="BS4" s="141"/>
      <c r="BT4" s="141"/>
      <c r="BU4" s="141"/>
      <c r="BV4" s="141"/>
    </row>
    <row r="5" spans="1:74" ht="15" customHeight="1">
      <c r="A5" s="1143" t="s">
        <v>542</v>
      </c>
      <c r="B5" s="1143"/>
      <c r="C5" s="1143"/>
      <c r="D5" s="1143"/>
      <c r="E5" s="1143"/>
      <c r="F5" s="1143"/>
      <c r="G5" s="1143"/>
      <c r="H5" s="1143"/>
      <c r="I5" s="1143"/>
      <c r="J5" s="1143"/>
      <c r="K5" s="1143"/>
      <c r="L5" s="1143"/>
      <c r="M5" s="1143"/>
      <c r="N5" s="1143"/>
      <c r="O5" s="1143"/>
      <c r="P5" s="1143"/>
      <c r="Q5" s="1143"/>
      <c r="R5" s="1143"/>
      <c r="S5" s="1143"/>
      <c r="T5" s="1143"/>
      <c r="U5" s="1143"/>
      <c r="V5" s="1143"/>
      <c r="W5" s="1143"/>
      <c r="X5" s="1143"/>
      <c r="Y5" s="1143"/>
      <c r="Z5" s="1143"/>
      <c r="AA5" s="1143"/>
      <c r="AB5" s="1143"/>
      <c r="AC5" s="1143"/>
      <c r="AD5" s="1143"/>
      <c r="AE5" s="1143"/>
      <c r="AF5" s="1143"/>
      <c r="AG5" s="1143"/>
      <c r="AH5" s="1143"/>
      <c r="AI5" s="1143"/>
      <c r="AJ5" s="1143"/>
      <c r="AK5" s="142"/>
      <c r="AL5" s="142"/>
      <c r="AO5" s="141"/>
      <c r="AP5" s="141"/>
      <c r="AQ5" s="141"/>
      <c r="AR5" s="141"/>
      <c r="AS5" s="141"/>
      <c r="AT5" s="141"/>
      <c r="AU5" s="141"/>
      <c r="AV5" s="141"/>
      <c r="AW5" s="141"/>
      <c r="AX5" s="141"/>
      <c r="AY5" s="141"/>
      <c r="AZ5" s="141"/>
      <c r="BA5" s="141"/>
      <c r="BB5" s="141"/>
      <c r="BC5" s="141"/>
      <c r="BD5" s="141"/>
      <c r="BE5" s="141"/>
      <c r="BF5" s="141"/>
      <c r="BG5" s="141"/>
      <c r="BH5" s="141"/>
      <c r="BI5" s="141"/>
      <c r="BJ5" s="142"/>
      <c r="BK5" s="142"/>
      <c r="BL5" s="142"/>
      <c r="BN5" s="142"/>
      <c r="BO5" s="142"/>
      <c r="BP5" s="142"/>
      <c r="BQ5" s="142"/>
      <c r="BR5" s="142"/>
      <c r="BS5" s="142"/>
      <c r="BT5" s="142"/>
      <c r="BU5" s="142"/>
      <c r="BV5" s="142"/>
    </row>
    <row r="6" spans="1:74" ht="15" customHeight="1">
      <c r="P6" s="658"/>
      <c r="S6" s="658" t="s">
        <v>543</v>
      </c>
      <c r="X6" s="659"/>
      <c r="Y6" s="659"/>
      <c r="Z6" s="659"/>
      <c r="AA6" s="659"/>
      <c r="AB6" s="659"/>
      <c r="AC6" s="659"/>
      <c r="AD6" s="659"/>
      <c r="AE6" s="659"/>
      <c r="AF6" s="659"/>
      <c r="AG6" s="659"/>
      <c r="AH6" s="659"/>
      <c r="AI6" s="659"/>
      <c r="AJ6" s="659"/>
      <c r="AK6" s="142"/>
      <c r="AL6" s="142"/>
      <c r="AO6" s="141"/>
      <c r="AP6" s="141"/>
      <c r="AQ6" s="141"/>
      <c r="AR6" s="141"/>
      <c r="AS6" s="141"/>
      <c r="AT6" s="141"/>
      <c r="AU6" s="141"/>
      <c r="AV6" s="141"/>
      <c r="AW6" s="141"/>
      <c r="AX6" s="141"/>
      <c r="AY6" s="141"/>
      <c r="AZ6" s="141"/>
      <c r="BA6" s="141"/>
      <c r="BB6" s="141"/>
      <c r="BC6" s="141"/>
      <c r="BD6" s="141"/>
      <c r="BE6" s="141"/>
      <c r="BF6" s="141"/>
      <c r="BG6" s="141"/>
      <c r="BH6" s="141"/>
      <c r="BI6" s="141"/>
      <c r="BJ6" s="142"/>
      <c r="BK6" s="142"/>
      <c r="BL6" s="142"/>
      <c r="BN6" s="142"/>
      <c r="BO6" s="142"/>
      <c r="BP6" s="142"/>
      <c r="BQ6" s="142"/>
      <c r="BR6" s="142"/>
      <c r="BS6" s="142"/>
      <c r="BT6" s="142"/>
      <c r="BU6" s="142"/>
      <c r="BV6" s="142"/>
    </row>
    <row r="7" spans="1:74" ht="15" customHeight="1">
      <c r="C7" s="660"/>
      <c r="D7" s="660"/>
      <c r="F7" s="660"/>
      <c r="G7" s="660"/>
      <c r="H7" s="660"/>
      <c r="I7" s="660"/>
      <c r="J7" s="660"/>
      <c r="K7" s="660"/>
      <c r="L7" s="660"/>
      <c r="M7" s="660"/>
      <c r="Z7" s="1144" t="str">
        <f>IF(基本情報入力シート!$D$3="","",基本情報入力シート!$D$3)</f>
        <v/>
      </c>
      <c r="AA7" s="1144"/>
      <c r="AB7" s="1144"/>
      <c r="AC7" s="1144"/>
      <c r="AD7" s="1144"/>
      <c r="AE7" s="1144"/>
      <c r="AF7" s="1144"/>
      <c r="AG7" s="1144"/>
      <c r="AH7" s="1144"/>
      <c r="AI7" s="1144"/>
      <c r="AJ7" s="1144"/>
      <c r="AO7" s="141"/>
      <c r="AP7" s="141"/>
      <c r="AQ7" s="141"/>
      <c r="AR7" s="141"/>
      <c r="AS7" s="141"/>
      <c r="AT7" s="141"/>
      <c r="AU7" s="141"/>
      <c r="AV7" s="141"/>
      <c r="AW7" s="141"/>
      <c r="AX7" s="141"/>
      <c r="AY7" s="141"/>
      <c r="AZ7" s="141"/>
      <c r="BA7" s="141"/>
      <c r="BB7" s="141"/>
      <c r="BC7" s="141"/>
      <c r="BD7" s="141"/>
      <c r="BE7" s="141"/>
      <c r="BF7" s="141"/>
      <c r="BG7" s="141"/>
      <c r="BH7" s="141"/>
      <c r="BI7" s="141"/>
      <c r="BJ7" s="141"/>
      <c r="BK7" s="141"/>
      <c r="BL7" s="141"/>
      <c r="BM7" s="141"/>
      <c r="BN7" s="141"/>
      <c r="BO7" s="141"/>
      <c r="BP7" s="141"/>
      <c r="BQ7" s="141"/>
      <c r="BR7" s="141"/>
      <c r="BS7" s="141"/>
      <c r="BT7" s="141"/>
      <c r="BU7" s="141"/>
      <c r="BV7" s="141"/>
    </row>
    <row r="8" spans="1:74" ht="15" customHeight="1">
      <c r="B8" s="1145" t="s">
        <v>544</v>
      </c>
      <c r="C8" s="1145"/>
      <c r="D8" s="1145"/>
      <c r="E8" s="1145"/>
      <c r="F8" s="1145"/>
      <c r="G8" s="1145"/>
      <c r="H8" s="1145"/>
      <c r="I8" s="1145"/>
      <c r="J8" s="661"/>
      <c r="K8" s="660"/>
      <c r="L8" s="662"/>
      <c r="M8" s="660"/>
      <c r="AO8" s="141"/>
      <c r="AP8" s="141"/>
      <c r="AQ8" s="141"/>
      <c r="AR8" s="141"/>
      <c r="AS8" s="141"/>
      <c r="AT8" s="141"/>
      <c r="AU8" s="141"/>
      <c r="AV8" s="141"/>
      <c r="AW8" s="141"/>
      <c r="AX8" s="141"/>
      <c r="AY8" s="141"/>
      <c r="AZ8" s="141"/>
      <c r="BA8" s="141"/>
      <c r="BB8" s="141"/>
      <c r="BC8" s="141"/>
      <c r="BD8" s="141"/>
      <c r="BE8" s="141"/>
      <c r="BF8" s="141"/>
      <c r="BG8" s="141"/>
      <c r="BH8" s="141"/>
      <c r="BI8" s="141"/>
      <c r="BJ8" s="141"/>
      <c r="BK8" s="141"/>
      <c r="BL8" s="141"/>
      <c r="BM8" s="141"/>
      <c r="BN8" s="141"/>
      <c r="BO8" s="141"/>
      <c r="BP8" s="141"/>
      <c r="BQ8" s="141"/>
      <c r="BR8" s="141"/>
      <c r="BS8" s="141"/>
      <c r="BT8" s="141"/>
      <c r="BU8" s="141"/>
      <c r="BV8" s="141"/>
    </row>
    <row r="9" spans="1:74" s="143" customFormat="1" ht="30" customHeight="1">
      <c r="A9" s="503"/>
      <c r="B9" s="663"/>
      <c r="C9" s="663"/>
      <c r="D9" s="663"/>
      <c r="E9" s="663"/>
      <c r="F9" s="663"/>
      <c r="G9" s="664"/>
      <c r="H9" s="665"/>
      <c r="I9" s="666"/>
      <c r="J9" s="665"/>
      <c r="K9" s="665"/>
      <c r="L9" s="665"/>
      <c r="M9" s="665"/>
      <c r="N9" s="503"/>
      <c r="O9" s="503"/>
      <c r="P9" s="503"/>
      <c r="Q9" s="503"/>
      <c r="R9" s="503"/>
      <c r="S9" s="1141" t="s">
        <v>33</v>
      </c>
      <c r="T9" s="1141"/>
      <c r="U9" s="1141"/>
      <c r="V9" s="1141"/>
      <c r="W9" s="1141"/>
      <c r="X9" s="1141"/>
      <c r="Y9" s="1142" t="str">
        <f>IF(基本情報入力シート!$D$10="","",基本情報入力シート!$D$10)</f>
        <v/>
      </c>
      <c r="Z9" s="1142"/>
      <c r="AA9" s="1142"/>
      <c r="AB9" s="1142"/>
      <c r="AC9" s="1142"/>
      <c r="AD9" s="1142"/>
      <c r="AE9" s="1142"/>
      <c r="AF9" s="1142"/>
      <c r="AG9" s="1142"/>
      <c r="AH9" s="1142"/>
      <c r="AI9" s="1142"/>
      <c r="AJ9" s="1142"/>
      <c r="AO9" s="144"/>
      <c r="AP9" s="144"/>
      <c r="AQ9" s="144"/>
      <c r="AR9" s="144"/>
      <c r="AS9" s="144"/>
      <c r="AT9" s="144"/>
      <c r="AU9" s="144"/>
      <c r="AV9" s="144"/>
      <c r="AW9" s="144"/>
      <c r="AX9" s="144"/>
      <c r="AY9" s="144"/>
      <c r="AZ9" s="144"/>
      <c r="BA9" s="144"/>
      <c r="BB9" s="144"/>
      <c r="BC9" s="144"/>
      <c r="BD9" s="144"/>
      <c r="BE9" s="144"/>
      <c r="BF9" s="144"/>
      <c r="BG9" s="144"/>
      <c r="BH9" s="144"/>
      <c r="BI9" s="144"/>
      <c r="BJ9" s="144"/>
      <c r="BK9" s="144"/>
      <c r="BL9" s="144"/>
      <c r="BM9" s="144"/>
      <c r="BN9" s="144"/>
      <c r="BO9" s="144"/>
      <c r="BP9" s="144"/>
      <c r="BQ9" s="144"/>
      <c r="BR9" s="144"/>
      <c r="BS9" s="144"/>
      <c r="BT9" s="144"/>
      <c r="BU9" s="144"/>
      <c r="BV9" s="144"/>
    </row>
    <row r="10" spans="1:74" s="143" customFormat="1" ht="30" customHeight="1">
      <c r="A10" s="503"/>
      <c r="B10" s="503"/>
      <c r="C10" s="665"/>
      <c r="D10" s="665"/>
      <c r="E10" s="665"/>
      <c r="F10" s="665"/>
      <c r="G10" s="665"/>
      <c r="H10" s="665"/>
      <c r="I10" s="665"/>
      <c r="J10" s="665"/>
      <c r="K10" s="665"/>
      <c r="L10" s="665"/>
      <c r="M10" s="665"/>
      <c r="N10" s="503"/>
      <c r="O10" s="1146" t="s">
        <v>545</v>
      </c>
      <c r="P10" s="1146"/>
      <c r="Q10" s="1146"/>
      <c r="R10" s="503"/>
      <c r="S10" s="1141" t="s">
        <v>388</v>
      </c>
      <c r="T10" s="1141"/>
      <c r="U10" s="1141"/>
      <c r="V10" s="1141"/>
      <c r="W10" s="1141"/>
      <c r="X10" s="1141"/>
      <c r="Y10" s="1142" t="str">
        <f>IF(基本情報入力シート!$D$12="","",基本情報入力シート!$D$12)</f>
        <v/>
      </c>
      <c r="Z10" s="1142"/>
      <c r="AA10" s="1142"/>
      <c r="AB10" s="1142"/>
      <c r="AC10" s="1142"/>
      <c r="AD10" s="1142"/>
      <c r="AE10" s="1142"/>
      <c r="AF10" s="1142"/>
      <c r="AG10" s="1142"/>
      <c r="AH10" s="1142"/>
      <c r="AI10" s="1142"/>
      <c r="AJ10" s="1142"/>
      <c r="AO10" s="144"/>
      <c r="AP10" s="144"/>
      <c r="AQ10" s="144"/>
      <c r="AR10" s="144"/>
      <c r="AS10" s="144"/>
      <c r="AT10" s="144"/>
      <c r="AU10" s="144"/>
      <c r="AV10" s="144"/>
      <c r="AW10" s="144"/>
      <c r="AX10" s="144"/>
      <c r="AY10" s="144"/>
      <c r="AZ10" s="144"/>
      <c r="BA10" s="144"/>
      <c r="BB10" s="144"/>
      <c r="BC10" s="144"/>
      <c r="BD10" s="144"/>
      <c r="BE10" s="144"/>
      <c r="BF10" s="144"/>
      <c r="BG10" s="144"/>
      <c r="BH10" s="144"/>
      <c r="BI10" s="144"/>
      <c r="BJ10" s="144"/>
      <c r="BK10" s="144"/>
      <c r="BL10" s="144"/>
      <c r="BM10" s="144"/>
      <c r="BN10" s="144"/>
      <c r="BO10" s="144"/>
      <c r="BP10" s="144"/>
      <c r="BQ10" s="144"/>
      <c r="BR10" s="144"/>
      <c r="BS10" s="144"/>
      <c r="BT10" s="144"/>
      <c r="BU10" s="144"/>
      <c r="BV10" s="144"/>
    </row>
    <row r="11" spans="1:74" s="143" customFormat="1" ht="30" customHeight="1">
      <c r="A11" s="503"/>
      <c r="B11" s="503"/>
      <c r="C11" s="665"/>
      <c r="D11" s="665"/>
      <c r="E11" s="665"/>
      <c r="F11" s="665"/>
      <c r="G11" s="665"/>
      <c r="H11" s="665"/>
      <c r="I11" s="665"/>
      <c r="J11" s="665"/>
      <c r="K11" s="665"/>
      <c r="L11" s="665"/>
      <c r="M11" s="665"/>
      <c r="N11" s="503"/>
      <c r="O11" s="503"/>
      <c r="P11" s="503"/>
      <c r="Q11" s="503"/>
      <c r="R11" s="503"/>
      <c r="S11" s="1141" t="s">
        <v>546</v>
      </c>
      <c r="T11" s="1141"/>
      <c r="U11" s="1141"/>
      <c r="V11" s="1141"/>
      <c r="W11" s="1141"/>
      <c r="X11" s="1141"/>
      <c r="Y11" s="1142" t="str">
        <f>IF(基本情報入力シート!$D$16="","",基本情報入力シート!$D$16)</f>
        <v/>
      </c>
      <c r="Z11" s="1142"/>
      <c r="AA11" s="1142"/>
      <c r="AB11" s="1142"/>
      <c r="AC11" s="1142"/>
      <c r="AD11" s="1142" t="str">
        <f>IF(基本情報入力シート!$D$18="","",基本情報入力シート!$D$18)</f>
        <v/>
      </c>
      <c r="AE11" s="1142"/>
      <c r="AF11" s="1142"/>
      <c r="AG11" s="1142"/>
      <c r="AH11" s="1142"/>
      <c r="AI11" s="1142"/>
      <c r="AJ11" s="1142"/>
      <c r="AO11" s="144"/>
      <c r="AP11" s="144"/>
      <c r="AQ11" s="144"/>
      <c r="AR11" s="144"/>
      <c r="AS11" s="144"/>
      <c r="AT11" s="144"/>
      <c r="AU11" s="144"/>
      <c r="AV11" s="144"/>
      <c r="AW11" s="144"/>
      <c r="AX11" s="144"/>
      <c r="AY11" s="144"/>
      <c r="AZ11" s="144"/>
      <c r="BA11" s="144"/>
      <c r="BB11" s="144"/>
      <c r="BC11" s="144"/>
      <c r="BD11" s="144"/>
      <c r="BE11" s="144"/>
      <c r="BF11" s="144"/>
      <c r="BG11" s="144"/>
      <c r="BH11" s="144"/>
      <c r="BI11" s="144"/>
      <c r="BJ11" s="144"/>
      <c r="BK11" s="144"/>
      <c r="BL11" s="144"/>
      <c r="BM11" s="144"/>
      <c r="BN11" s="144"/>
      <c r="BO11" s="144"/>
      <c r="BP11" s="144"/>
      <c r="BQ11" s="144"/>
      <c r="BR11" s="144"/>
      <c r="BS11" s="144"/>
      <c r="BT11" s="144"/>
      <c r="BU11" s="144"/>
      <c r="BV11" s="144"/>
    </row>
    <row r="12" spans="1:74" ht="15" customHeight="1">
      <c r="C12" s="660"/>
      <c r="D12" s="660"/>
      <c r="E12" s="660"/>
      <c r="F12" s="660"/>
      <c r="G12" s="660"/>
      <c r="H12" s="660"/>
      <c r="I12" s="660"/>
      <c r="J12" s="660"/>
      <c r="K12" s="660"/>
      <c r="L12" s="660"/>
      <c r="M12" s="660"/>
      <c r="S12" s="667"/>
      <c r="T12" s="667"/>
      <c r="U12" s="667"/>
      <c r="V12" s="667"/>
      <c r="W12" s="667"/>
      <c r="X12" s="667"/>
      <c r="Y12" s="667"/>
      <c r="Z12" s="663"/>
      <c r="AA12" s="663"/>
      <c r="AB12" s="663"/>
      <c r="AC12" s="663"/>
      <c r="AD12" s="663"/>
      <c r="AE12" s="663"/>
      <c r="AF12" s="663"/>
      <c r="AG12" s="663"/>
      <c r="AH12" s="663"/>
      <c r="AI12" s="663"/>
      <c r="AJ12" s="663"/>
      <c r="AO12" s="141"/>
      <c r="AP12" s="141"/>
      <c r="AQ12" s="141"/>
      <c r="AR12" s="141"/>
      <c r="AS12" s="141"/>
      <c r="AT12" s="141"/>
      <c r="AU12" s="141"/>
      <c r="AV12" s="141"/>
      <c r="AW12" s="141"/>
      <c r="AX12" s="141"/>
      <c r="AY12" s="141"/>
      <c r="AZ12" s="141"/>
      <c r="BA12" s="141"/>
      <c r="BB12" s="141"/>
      <c r="BC12" s="141"/>
      <c r="BD12" s="141"/>
      <c r="BE12" s="141"/>
      <c r="BF12" s="141"/>
      <c r="BG12" s="141"/>
      <c r="BH12" s="141"/>
      <c r="BI12" s="141"/>
      <c r="BJ12" s="141"/>
      <c r="BK12" s="141"/>
      <c r="BL12" s="141"/>
      <c r="BM12" s="141"/>
      <c r="BN12" s="141"/>
      <c r="BO12" s="141"/>
      <c r="BP12" s="141"/>
      <c r="BQ12" s="141"/>
      <c r="BR12" s="141"/>
      <c r="BS12" s="141"/>
      <c r="BT12" s="141"/>
      <c r="BU12" s="141"/>
      <c r="BV12" s="141"/>
    </row>
    <row r="13" spans="1:74" ht="24.95" customHeight="1">
      <c r="A13" s="1147" t="s">
        <v>547</v>
      </c>
      <c r="B13" s="1147"/>
      <c r="C13" s="1147"/>
      <c r="D13" s="1147"/>
      <c r="E13" s="1147"/>
      <c r="F13" s="1147"/>
      <c r="G13" s="1147"/>
      <c r="H13" s="1147"/>
      <c r="I13" s="1147"/>
      <c r="J13" s="1147"/>
      <c r="K13" s="1147"/>
      <c r="L13" s="1147"/>
      <c r="M13" s="1147"/>
      <c r="N13" s="1147"/>
      <c r="O13" s="1147"/>
      <c r="P13" s="1147"/>
      <c r="Q13" s="1147"/>
      <c r="R13" s="1147"/>
      <c r="S13" s="1147"/>
      <c r="T13" s="1147"/>
      <c r="U13" s="1147"/>
      <c r="V13" s="1147"/>
      <c r="W13" s="1147"/>
      <c r="X13" s="1147"/>
      <c r="Y13" s="1147"/>
      <c r="Z13" s="1147"/>
      <c r="AA13" s="1147"/>
      <c r="AB13" s="1147"/>
      <c r="AC13" s="1147"/>
      <c r="AD13" s="1147"/>
      <c r="AE13" s="1147"/>
      <c r="AF13" s="1147"/>
      <c r="AG13" s="1147"/>
      <c r="AH13" s="1147"/>
      <c r="AI13" s="1147"/>
      <c r="AJ13" s="1147"/>
      <c r="AO13" s="141"/>
      <c r="AP13" s="141"/>
      <c r="AQ13" s="141"/>
      <c r="AR13" s="141"/>
      <c r="AS13" s="141"/>
      <c r="AT13" s="141"/>
      <c r="AU13" s="141"/>
      <c r="AV13" s="141"/>
      <c r="AW13" s="141"/>
      <c r="AX13" s="141"/>
      <c r="AY13" s="141"/>
      <c r="AZ13" s="141"/>
      <c r="BA13" s="141"/>
      <c r="BB13" s="141"/>
      <c r="BC13" s="141"/>
      <c r="BD13" s="141"/>
      <c r="BE13" s="141"/>
      <c r="BF13" s="141"/>
      <c r="BG13" s="141"/>
      <c r="BH13" s="141"/>
      <c r="BI13" s="141"/>
      <c r="BJ13" s="141"/>
      <c r="BK13" s="141"/>
      <c r="BL13" s="141"/>
      <c r="BM13" s="141"/>
      <c r="BN13" s="141"/>
      <c r="BO13" s="141"/>
      <c r="BP13" s="141"/>
      <c r="BQ13" s="141"/>
      <c r="BR13" s="141"/>
      <c r="BS13" s="141"/>
      <c r="BT13" s="141"/>
      <c r="BU13" s="141"/>
      <c r="BV13" s="141"/>
    </row>
    <row r="14" spans="1:74" ht="24.95" customHeight="1">
      <c r="A14" s="1147"/>
      <c r="B14" s="1147"/>
      <c r="C14" s="1147"/>
      <c r="D14" s="1147"/>
      <c r="E14" s="1147"/>
      <c r="F14" s="1147"/>
      <c r="G14" s="1147"/>
      <c r="H14" s="1147"/>
      <c r="I14" s="1147"/>
      <c r="J14" s="1147"/>
      <c r="K14" s="1147"/>
      <c r="L14" s="1147"/>
      <c r="M14" s="1147"/>
      <c r="N14" s="1147"/>
      <c r="O14" s="1147"/>
      <c r="P14" s="1147"/>
      <c r="Q14" s="1147"/>
      <c r="R14" s="1147"/>
      <c r="S14" s="1147"/>
      <c r="T14" s="1147"/>
      <c r="U14" s="1147"/>
      <c r="V14" s="1147"/>
      <c r="W14" s="1147"/>
      <c r="X14" s="1147"/>
      <c r="Y14" s="1147"/>
      <c r="Z14" s="1147"/>
      <c r="AA14" s="1147"/>
      <c r="AB14" s="1147"/>
      <c r="AC14" s="1147"/>
      <c r="AD14" s="1147"/>
      <c r="AE14" s="1147"/>
      <c r="AF14" s="1147"/>
      <c r="AG14" s="1147"/>
      <c r="AH14" s="1147"/>
      <c r="AI14" s="1147"/>
      <c r="AJ14" s="1147"/>
      <c r="AO14" s="141"/>
      <c r="AP14" s="141"/>
      <c r="AQ14" s="141"/>
      <c r="AR14" s="141"/>
      <c r="AS14" s="141"/>
      <c r="AT14" s="141"/>
      <c r="AU14" s="141"/>
      <c r="AV14" s="141"/>
      <c r="AW14" s="141"/>
      <c r="AX14" s="141"/>
      <c r="AY14" s="141"/>
      <c r="AZ14" s="141"/>
      <c r="BA14" s="141"/>
      <c r="BB14" s="141"/>
      <c r="BC14" s="141"/>
      <c r="BD14" s="141"/>
      <c r="BE14" s="141"/>
      <c r="BF14" s="141"/>
      <c r="BG14" s="141"/>
      <c r="BH14" s="141"/>
      <c r="BI14" s="141"/>
      <c r="BJ14" s="141"/>
      <c r="BK14" s="141"/>
      <c r="BL14" s="141"/>
      <c r="BM14" s="141"/>
      <c r="BN14" s="141"/>
      <c r="BO14" s="141"/>
      <c r="BP14" s="141"/>
      <c r="BQ14" s="141"/>
      <c r="BR14" s="141"/>
      <c r="BS14" s="141"/>
      <c r="BT14" s="141"/>
      <c r="BU14" s="141"/>
      <c r="BV14" s="141"/>
    </row>
    <row r="15" spans="1:74" s="141" customFormat="1" ht="15" customHeight="1">
      <c r="A15" s="660"/>
      <c r="B15" s="660"/>
      <c r="C15" s="660"/>
      <c r="D15" s="660"/>
      <c r="E15" s="660"/>
      <c r="F15" s="660"/>
      <c r="G15" s="660"/>
      <c r="H15" s="660"/>
      <c r="I15" s="659"/>
      <c r="J15" s="659"/>
      <c r="K15" s="659"/>
      <c r="L15" s="659"/>
      <c r="M15" s="659"/>
      <c r="N15" s="659"/>
      <c r="O15" s="659"/>
      <c r="P15" s="659"/>
      <c r="Q15" s="659"/>
      <c r="R15" s="659"/>
      <c r="S15" s="659"/>
      <c r="T15" s="1148" t="s">
        <v>548</v>
      </c>
      <c r="U15" s="1149"/>
      <c r="V15" s="1149"/>
      <c r="W15" s="1149"/>
      <c r="X15" s="1149"/>
      <c r="Y15" s="1149"/>
      <c r="Z15" s="1150"/>
      <c r="AA15" s="1151" t="str">
        <f>IF(基本情報入力シート!$D$19="","",基本情報入力シート!$D$19)</f>
        <v/>
      </c>
      <c r="AB15" s="1152"/>
      <c r="AC15" s="1152"/>
      <c r="AD15" s="1152"/>
      <c r="AE15" s="1152"/>
      <c r="AF15" s="1152"/>
      <c r="AG15" s="1152"/>
      <c r="AH15" s="1152"/>
      <c r="AI15" s="1152"/>
      <c r="AJ15" s="1153"/>
      <c r="AK15" s="142"/>
      <c r="AL15" s="142"/>
      <c r="AO15" s="145"/>
      <c r="AP15" s="145"/>
      <c r="AQ15" s="145"/>
      <c r="AR15" s="145"/>
      <c r="AS15" s="145"/>
      <c r="AT15" s="145"/>
      <c r="AU15" s="145"/>
      <c r="AV15" s="142"/>
      <c r="AW15" s="142"/>
      <c r="AX15" s="142"/>
      <c r="AY15" s="142"/>
      <c r="AZ15" s="142"/>
      <c r="BA15" s="142"/>
      <c r="BB15" s="142"/>
      <c r="BC15" s="142"/>
      <c r="BD15" s="142"/>
      <c r="BE15" s="142"/>
      <c r="BF15" s="142"/>
      <c r="BG15" s="142"/>
      <c r="BH15" s="142"/>
      <c r="BI15" s="142"/>
      <c r="BJ15" s="142"/>
      <c r="BK15" s="142"/>
      <c r="BL15" s="142"/>
      <c r="BM15" s="142"/>
      <c r="BN15" s="142"/>
      <c r="BO15" s="142"/>
      <c r="BP15" s="142"/>
      <c r="BQ15" s="142"/>
      <c r="BR15" s="142"/>
      <c r="BS15" s="142"/>
      <c r="BT15" s="142"/>
      <c r="BU15" s="142"/>
      <c r="BV15" s="142"/>
    </row>
    <row r="16" spans="1:74" s="141" customFormat="1" ht="15" customHeight="1">
      <c r="A16" s="660"/>
      <c r="B16" s="1154" t="s">
        <v>549</v>
      </c>
      <c r="C16" s="1155"/>
      <c r="D16" s="1155"/>
      <c r="E16" s="1155"/>
      <c r="F16" s="1155"/>
      <c r="G16" s="1155"/>
      <c r="H16" s="1155"/>
      <c r="I16" s="1155"/>
      <c r="J16" s="1155"/>
      <c r="K16" s="1155"/>
      <c r="L16" s="1155"/>
      <c r="M16" s="1155"/>
      <c r="N16" s="1155"/>
      <c r="O16" s="1155"/>
      <c r="P16" s="1155"/>
      <c r="Q16" s="1155"/>
      <c r="R16" s="1155"/>
      <c r="S16" s="1156"/>
      <c r="T16" s="1163" t="s">
        <v>388</v>
      </c>
      <c r="U16" s="1164"/>
      <c r="V16" s="1165"/>
      <c r="W16" s="1169" t="str">
        <f>IF(基本情報入力シート!$D$23="","",基本情報入力シート!$D$23)</f>
        <v/>
      </c>
      <c r="X16" s="1169"/>
      <c r="Y16" s="1169"/>
      <c r="Z16" s="1169"/>
      <c r="AA16" s="1169"/>
      <c r="AB16" s="1169"/>
      <c r="AC16" s="1169"/>
      <c r="AD16" s="1169"/>
      <c r="AE16" s="1169"/>
      <c r="AF16" s="1169"/>
      <c r="AG16" s="1169"/>
      <c r="AH16" s="1169"/>
      <c r="AI16" s="1169"/>
      <c r="AJ16" s="1170"/>
      <c r="AK16" s="142"/>
      <c r="AL16" s="142"/>
      <c r="AO16" s="145"/>
      <c r="AP16" s="145"/>
      <c r="AQ16" s="145"/>
      <c r="AR16" s="145"/>
      <c r="AS16" s="145"/>
      <c r="AT16" s="145"/>
      <c r="AU16" s="145"/>
      <c r="AV16" s="142"/>
      <c r="AW16" s="142"/>
      <c r="AX16" s="142"/>
      <c r="AY16" s="142"/>
      <c r="AZ16" s="146"/>
      <c r="BA16" s="146"/>
      <c r="BB16" s="142"/>
      <c r="BC16" s="142"/>
      <c r="BD16" s="142"/>
      <c r="BE16" s="142"/>
      <c r="BF16" s="145"/>
      <c r="BG16" s="146"/>
      <c r="BH16" s="142"/>
      <c r="BJ16" s="142"/>
      <c r="BL16" s="142"/>
      <c r="BM16" s="142"/>
      <c r="BN16" s="142"/>
      <c r="BO16" s="142"/>
      <c r="BQ16" s="142"/>
      <c r="BR16" s="142"/>
      <c r="BS16" s="142"/>
      <c r="BT16" s="142"/>
      <c r="BU16" s="142"/>
      <c r="BV16" s="142"/>
    </row>
    <row r="17" spans="1:74" s="141" customFormat="1" ht="15" customHeight="1">
      <c r="A17" s="660"/>
      <c r="B17" s="1157"/>
      <c r="C17" s="1158"/>
      <c r="D17" s="1158"/>
      <c r="E17" s="1158"/>
      <c r="F17" s="1158"/>
      <c r="G17" s="1158"/>
      <c r="H17" s="1158"/>
      <c r="I17" s="1158"/>
      <c r="J17" s="1158"/>
      <c r="K17" s="1158"/>
      <c r="L17" s="1158"/>
      <c r="M17" s="1158"/>
      <c r="N17" s="1158"/>
      <c r="O17" s="1158"/>
      <c r="P17" s="1158"/>
      <c r="Q17" s="1158"/>
      <c r="R17" s="1158"/>
      <c r="S17" s="1159"/>
      <c r="T17" s="1166"/>
      <c r="U17" s="1167"/>
      <c r="V17" s="1168"/>
      <c r="W17" s="1171"/>
      <c r="X17" s="1171"/>
      <c r="Y17" s="1171"/>
      <c r="Z17" s="1171"/>
      <c r="AA17" s="1171"/>
      <c r="AB17" s="1171"/>
      <c r="AC17" s="1171"/>
      <c r="AD17" s="1171"/>
      <c r="AE17" s="1171"/>
      <c r="AF17" s="1171"/>
      <c r="AG17" s="1171"/>
      <c r="AH17" s="1171"/>
      <c r="AI17" s="1171"/>
      <c r="AJ17" s="1172"/>
      <c r="AK17" s="142"/>
      <c r="AL17" s="142"/>
      <c r="AO17" s="145"/>
      <c r="AP17" s="145"/>
      <c r="AQ17" s="145"/>
      <c r="AR17" s="145"/>
      <c r="AS17" s="145"/>
      <c r="AT17" s="145"/>
      <c r="AU17" s="145"/>
      <c r="AV17" s="142"/>
      <c r="AW17" s="142"/>
      <c r="AX17" s="142"/>
      <c r="AY17" s="142"/>
      <c r="AZ17" s="146"/>
      <c r="BA17" s="146"/>
      <c r="BB17" s="142"/>
      <c r="BC17" s="142"/>
      <c r="BD17" s="142"/>
      <c r="BE17" s="142"/>
      <c r="BF17" s="146"/>
      <c r="BG17" s="146"/>
      <c r="BH17" s="142"/>
      <c r="BJ17" s="142"/>
      <c r="BL17" s="142"/>
      <c r="BM17" s="142"/>
      <c r="BN17" s="142"/>
      <c r="BO17" s="142"/>
      <c r="BP17" s="142"/>
      <c r="BQ17" s="142"/>
      <c r="BR17" s="142"/>
      <c r="BS17" s="142"/>
      <c r="BT17" s="142"/>
      <c r="BU17" s="142"/>
      <c r="BV17" s="142"/>
    </row>
    <row r="18" spans="1:74" s="141" customFormat="1" ht="15" customHeight="1">
      <c r="A18" s="660"/>
      <c r="B18" s="1157"/>
      <c r="C18" s="1158"/>
      <c r="D18" s="1158"/>
      <c r="E18" s="1158"/>
      <c r="F18" s="1158"/>
      <c r="G18" s="1158"/>
      <c r="H18" s="1158"/>
      <c r="I18" s="1158"/>
      <c r="J18" s="1158"/>
      <c r="K18" s="1158"/>
      <c r="L18" s="1158"/>
      <c r="M18" s="1158"/>
      <c r="N18" s="1158"/>
      <c r="O18" s="1158"/>
      <c r="P18" s="1158"/>
      <c r="Q18" s="1158"/>
      <c r="R18" s="1158"/>
      <c r="S18" s="1159"/>
      <c r="T18" s="1163" t="s">
        <v>33</v>
      </c>
      <c r="U18" s="1164"/>
      <c r="V18" s="1165"/>
      <c r="W18" s="1176" t="str">
        <f>IF(基本情報入力シート!$D$21="","",基本情報入力シート!$D$21)</f>
        <v/>
      </c>
      <c r="X18" s="1176"/>
      <c r="Y18" s="1176"/>
      <c r="Z18" s="1176"/>
      <c r="AA18" s="1176"/>
      <c r="AB18" s="1176"/>
      <c r="AC18" s="1176"/>
      <c r="AD18" s="1176"/>
      <c r="AE18" s="1176"/>
      <c r="AF18" s="1176"/>
      <c r="AG18" s="1176"/>
      <c r="AH18" s="1176"/>
      <c r="AI18" s="1176"/>
      <c r="AJ18" s="1177"/>
      <c r="AK18" s="142"/>
      <c r="AL18" s="142"/>
      <c r="AO18" s="145"/>
      <c r="AV18" s="142"/>
      <c r="AW18" s="142"/>
      <c r="AX18" s="142"/>
      <c r="AY18" s="142"/>
      <c r="AZ18" s="142"/>
      <c r="BA18" s="142"/>
      <c r="BB18" s="142"/>
      <c r="BC18" s="142"/>
      <c r="BD18" s="142"/>
      <c r="BE18" s="142"/>
      <c r="BF18" s="142"/>
      <c r="BG18" s="142"/>
      <c r="BH18" s="142"/>
      <c r="BI18" s="142"/>
      <c r="BJ18" s="142"/>
      <c r="BK18" s="142"/>
      <c r="BL18" s="142"/>
      <c r="BM18" s="142"/>
      <c r="BN18" s="142"/>
      <c r="BO18" s="142"/>
      <c r="BP18" s="142"/>
      <c r="BQ18" s="142"/>
      <c r="BR18" s="142"/>
      <c r="BS18" s="142"/>
      <c r="BT18" s="142"/>
      <c r="BU18" s="142"/>
      <c r="BV18" s="142"/>
    </row>
    <row r="19" spans="1:74" s="141" customFormat="1" ht="15" customHeight="1">
      <c r="A19" s="660"/>
      <c r="B19" s="1157"/>
      <c r="C19" s="1158"/>
      <c r="D19" s="1158"/>
      <c r="E19" s="1158"/>
      <c r="F19" s="1158"/>
      <c r="G19" s="1158"/>
      <c r="H19" s="1158"/>
      <c r="I19" s="1158"/>
      <c r="J19" s="1158"/>
      <c r="K19" s="1158"/>
      <c r="L19" s="1158"/>
      <c r="M19" s="1158"/>
      <c r="N19" s="1158"/>
      <c r="O19" s="1158"/>
      <c r="P19" s="1158"/>
      <c r="Q19" s="1158"/>
      <c r="R19" s="1158"/>
      <c r="S19" s="1159"/>
      <c r="T19" s="1173"/>
      <c r="U19" s="1174"/>
      <c r="V19" s="1175"/>
      <c r="W19" s="1178"/>
      <c r="X19" s="1178"/>
      <c r="Y19" s="1178"/>
      <c r="Z19" s="1178"/>
      <c r="AA19" s="1178"/>
      <c r="AB19" s="1178"/>
      <c r="AC19" s="1178"/>
      <c r="AD19" s="1178"/>
      <c r="AE19" s="1178"/>
      <c r="AF19" s="1178"/>
      <c r="AG19" s="1178"/>
      <c r="AH19" s="1178"/>
      <c r="AI19" s="1178"/>
      <c r="AJ19" s="1179"/>
      <c r="AK19" s="142"/>
      <c r="AL19" s="142"/>
      <c r="AO19" s="145"/>
      <c r="AV19" s="142"/>
      <c r="AW19" s="142"/>
      <c r="AX19" s="142"/>
      <c r="AY19" s="142"/>
      <c r="AZ19" s="142"/>
      <c r="BA19" s="142"/>
      <c r="BB19" s="142"/>
      <c r="BC19" s="142"/>
      <c r="BD19" s="142"/>
      <c r="BE19" s="142"/>
      <c r="BF19" s="142"/>
      <c r="BG19" s="142"/>
      <c r="BH19" s="142"/>
      <c r="BI19" s="142"/>
      <c r="BJ19" s="142"/>
      <c r="BK19" s="142"/>
      <c r="BL19" s="142"/>
      <c r="BM19" s="142"/>
      <c r="BN19" s="142"/>
      <c r="BO19" s="142"/>
      <c r="BP19" s="142"/>
      <c r="BQ19" s="142"/>
      <c r="BR19" s="142"/>
      <c r="BS19" s="142"/>
      <c r="BT19" s="142"/>
      <c r="BU19" s="142"/>
      <c r="BV19" s="142"/>
    </row>
    <row r="20" spans="1:74" s="141" customFormat="1" ht="15" customHeight="1">
      <c r="A20" s="660"/>
      <c r="B20" s="1160"/>
      <c r="C20" s="1161"/>
      <c r="D20" s="1161"/>
      <c r="E20" s="1161"/>
      <c r="F20" s="1161"/>
      <c r="G20" s="1161"/>
      <c r="H20" s="1161"/>
      <c r="I20" s="1161"/>
      <c r="J20" s="1161"/>
      <c r="K20" s="1161"/>
      <c r="L20" s="1161"/>
      <c r="M20" s="1161"/>
      <c r="N20" s="1161"/>
      <c r="O20" s="1161"/>
      <c r="P20" s="1161"/>
      <c r="Q20" s="1161"/>
      <c r="R20" s="1161"/>
      <c r="S20" s="1162"/>
      <c r="T20" s="1166"/>
      <c r="U20" s="1167"/>
      <c r="V20" s="1168"/>
      <c r="W20" s="1180"/>
      <c r="X20" s="1180"/>
      <c r="Y20" s="1180"/>
      <c r="Z20" s="1180"/>
      <c r="AA20" s="1180"/>
      <c r="AB20" s="1180"/>
      <c r="AC20" s="1180"/>
      <c r="AD20" s="1180"/>
      <c r="AE20" s="1180"/>
      <c r="AF20" s="1180"/>
      <c r="AG20" s="1180"/>
      <c r="AH20" s="1180"/>
      <c r="AI20" s="1180"/>
      <c r="AJ20" s="1181"/>
      <c r="AO20" s="145"/>
      <c r="AP20" s="145"/>
    </row>
    <row r="21" spans="1:74" s="141" customFormat="1" ht="15" customHeight="1">
      <c r="A21" s="660"/>
      <c r="B21" s="1182" t="s">
        <v>550</v>
      </c>
      <c r="C21" s="1183"/>
      <c r="D21" s="1183"/>
      <c r="E21" s="1183"/>
      <c r="F21" s="1183"/>
      <c r="G21" s="1183"/>
      <c r="H21" s="1183"/>
      <c r="I21" s="1183"/>
      <c r="J21" s="1183"/>
      <c r="K21" s="1183"/>
      <c r="L21" s="1183"/>
      <c r="M21" s="1183"/>
      <c r="N21" s="1183"/>
      <c r="O21" s="1183"/>
      <c r="P21" s="1183"/>
      <c r="Q21" s="1183"/>
      <c r="R21" s="1183"/>
      <c r="S21" s="1184"/>
      <c r="T21" s="1185" t="str">
        <f>IF(基本情報入力シート!$D$27="","",基本情報入力シート!$D$27)</f>
        <v/>
      </c>
      <c r="U21" s="1186"/>
      <c r="V21" s="1186"/>
      <c r="W21" s="1186"/>
      <c r="X21" s="1186"/>
      <c r="Y21" s="1186"/>
      <c r="Z21" s="1186"/>
      <c r="AA21" s="1186"/>
      <c r="AB21" s="1186"/>
      <c r="AC21" s="1186"/>
      <c r="AD21" s="1186"/>
      <c r="AE21" s="1186"/>
      <c r="AF21" s="1186"/>
      <c r="AG21" s="1186"/>
      <c r="AH21" s="1186"/>
      <c r="AI21" s="1186"/>
      <c r="AJ21" s="1187"/>
      <c r="AO21" s="145"/>
      <c r="AP21" s="145"/>
    </row>
    <row r="22" spans="1:74" s="141" customFormat="1" ht="15" customHeight="1">
      <c r="A22" s="660"/>
      <c r="B22" s="1182" t="s">
        <v>551</v>
      </c>
      <c r="C22" s="1183"/>
      <c r="D22" s="1183"/>
      <c r="E22" s="1183"/>
      <c r="F22" s="1183"/>
      <c r="G22" s="1183"/>
      <c r="H22" s="1183"/>
      <c r="I22" s="1183"/>
      <c r="J22" s="1183"/>
      <c r="K22" s="1183"/>
      <c r="L22" s="1183"/>
      <c r="M22" s="1183"/>
      <c r="N22" s="1183"/>
      <c r="O22" s="1183"/>
      <c r="P22" s="1183"/>
      <c r="Q22" s="1183"/>
      <c r="R22" s="1183"/>
      <c r="S22" s="1184"/>
      <c r="T22" s="1188" t="s">
        <v>552</v>
      </c>
      <c r="U22" s="1189"/>
      <c r="V22" s="1190"/>
      <c r="W22" s="1190"/>
      <c r="X22" s="1190"/>
      <c r="Y22" s="668" t="s">
        <v>150</v>
      </c>
      <c r="Z22" s="1190"/>
      <c r="AA22" s="1190"/>
      <c r="AB22" s="1190"/>
      <c r="AC22" s="668" t="s">
        <v>553</v>
      </c>
      <c r="AD22" s="1190"/>
      <c r="AE22" s="1190"/>
      <c r="AF22" s="1190"/>
      <c r="AG22" s="668" t="s">
        <v>554</v>
      </c>
      <c r="AH22" s="1191"/>
      <c r="AI22" s="1191"/>
      <c r="AJ22" s="1192"/>
      <c r="AO22" s="145"/>
      <c r="AP22" s="145"/>
    </row>
    <row r="23" spans="1:74" s="141" customFormat="1" ht="15" customHeight="1">
      <c r="A23" s="660"/>
      <c r="B23" s="1182" t="s">
        <v>555</v>
      </c>
      <c r="C23" s="1183"/>
      <c r="D23" s="1183"/>
      <c r="E23" s="1183"/>
      <c r="F23" s="1183"/>
      <c r="G23" s="1183"/>
      <c r="H23" s="1183"/>
      <c r="I23" s="1183"/>
      <c r="J23" s="1183"/>
      <c r="K23" s="1183"/>
      <c r="L23" s="1183"/>
      <c r="M23" s="1183"/>
      <c r="N23" s="1183"/>
      <c r="O23" s="1183"/>
      <c r="P23" s="1183"/>
      <c r="Q23" s="1183"/>
      <c r="R23" s="1183"/>
      <c r="S23" s="1184"/>
      <c r="T23" s="1182" t="s">
        <v>556</v>
      </c>
      <c r="U23" s="1183"/>
      <c r="V23" s="1183"/>
      <c r="W23" s="1183"/>
      <c r="X23" s="1183"/>
      <c r="Y23" s="1183"/>
      <c r="Z23" s="1183"/>
      <c r="AA23" s="1183"/>
      <c r="AB23" s="1183"/>
      <c r="AC23" s="1183"/>
      <c r="AD23" s="1183"/>
      <c r="AE23" s="1183"/>
      <c r="AF23" s="1183"/>
      <c r="AG23" s="1183"/>
      <c r="AH23" s="1183"/>
      <c r="AI23" s="1183"/>
      <c r="AJ23" s="1184"/>
      <c r="AO23" s="145"/>
      <c r="AP23" s="145"/>
    </row>
    <row r="24" spans="1:74" s="141" customFormat="1" ht="15" customHeight="1">
      <c r="A24" s="660"/>
      <c r="B24" s="1193"/>
      <c r="C24" s="1193"/>
      <c r="D24" s="1194" t="s">
        <v>557</v>
      </c>
      <c r="E24" s="1194"/>
      <c r="F24" s="1194"/>
      <c r="G24" s="1194"/>
      <c r="H24" s="1194"/>
      <c r="I24" s="1194"/>
      <c r="J24" s="1194"/>
      <c r="K24" s="1194"/>
      <c r="L24" s="1194"/>
      <c r="M24" s="1194"/>
      <c r="N24" s="1194"/>
      <c r="O24" s="1194"/>
      <c r="P24" s="1194"/>
      <c r="Q24" s="1194"/>
      <c r="R24" s="1194"/>
      <c r="S24" s="1194"/>
      <c r="T24" s="1204" t="s">
        <v>558</v>
      </c>
      <c r="U24" s="1205"/>
      <c r="V24" s="1205"/>
      <c r="W24" s="1205"/>
      <c r="X24" s="1205"/>
      <c r="Y24" s="1205"/>
      <c r="Z24" s="1205"/>
      <c r="AA24" s="1205"/>
      <c r="AB24" s="1205"/>
      <c r="AC24" s="1205"/>
      <c r="AD24" s="1205"/>
      <c r="AE24" s="1205"/>
      <c r="AF24" s="1205"/>
      <c r="AG24" s="1205"/>
      <c r="AH24" s="1205"/>
      <c r="AI24" s="1205"/>
      <c r="AJ24" s="1206"/>
      <c r="AO24" s="145"/>
      <c r="AP24" s="145"/>
    </row>
    <row r="25" spans="1:74" s="141" customFormat="1" ht="15" customHeight="1">
      <c r="A25" s="660"/>
      <c r="B25" s="1193"/>
      <c r="C25" s="1193"/>
      <c r="D25" s="1194" t="s">
        <v>559</v>
      </c>
      <c r="E25" s="1194"/>
      <c r="F25" s="1194"/>
      <c r="G25" s="1194"/>
      <c r="H25" s="1194"/>
      <c r="I25" s="1194"/>
      <c r="J25" s="1194"/>
      <c r="K25" s="1194"/>
      <c r="L25" s="1194"/>
      <c r="M25" s="1194"/>
      <c r="N25" s="1194"/>
      <c r="O25" s="1194"/>
      <c r="P25" s="1194"/>
      <c r="Q25" s="1194"/>
      <c r="R25" s="1194"/>
      <c r="S25" s="1194"/>
      <c r="T25" s="1195"/>
      <c r="U25" s="1196"/>
      <c r="V25" s="1196"/>
      <c r="W25" s="1196"/>
      <c r="X25" s="1196"/>
      <c r="Y25" s="1196"/>
      <c r="Z25" s="1196"/>
      <c r="AA25" s="1196"/>
      <c r="AB25" s="1196"/>
      <c r="AC25" s="1196"/>
      <c r="AD25" s="1196"/>
      <c r="AE25" s="1196"/>
      <c r="AF25" s="1196"/>
      <c r="AG25" s="1196"/>
      <c r="AH25" s="1196"/>
      <c r="AI25" s="1196"/>
      <c r="AJ25" s="1197"/>
      <c r="AO25" s="145"/>
      <c r="AP25" s="145"/>
    </row>
    <row r="26" spans="1:74" s="141" customFormat="1" ht="15" customHeight="1">
      <c r="A26" s="660"/>
      <c r="B26" s="1193"/>
      <c r="C26" s="1193"/>
      <c r="D26" s="1194" t="s">
        <v>560</v>
      </c>
      <c r="E26" s="1194"/>
      <c r="F26" s="1194"/>
      <c r="G26" s="1194"/>
      <c r="H26" s="1194"/>
      <c r="I26" s="1194"/>
      <c r="J26" s="1194"/>
      <c r="K26" s="1194"/>
      <c r="L26" s="1194"/>
      <c r="M26" s="1194"/>
      <c r="N26" s="1194"/>
      <c r="O26" s="1194"/>
      <c r="P26" s="1194"/>
      <c r="Q26" s="1194"/>
      <c r="R26" s="1194"/>
      <c r="S26" s="1194"/>
      <c r="T26" s="1198"/>
      <c r="U26" s="1199"/>
      <c r="V26" s="1199"/>
      <c r="W26" s="1199"/>
      <c r="X26" s="1199"/>
      <c r="Y26" s="1199"/>
      <c r="Z26" s="1199"/>
      <c r="AA26" s="1199"/>
      <c r="AB26" s="1199"/>
      <c r="AC26" s="1199"/>
      <c r="AD26" s="1199"/>
      <c r="AE26" s="1199"/>
      <c r="AF26" s="1199"/>
      <c r="AG26" s="1199"/>
      <c r="AH26" s="1199"/>
      <c r="AI26" s="1199"/>
      <c r="AJ26" s="1200"/>
      <c r="AO26" s="145"/>
      <c r="AP26" s="145"/>
    </row>
    <row r="27" spans="1:74" s="141" customFormat="1" ht="15" customHeight="1">
      <c r="A27" s="660"/>
      <c r="B27" s="1193"/>
      <c r="C27" s="1193"/>
      <c r="D27" s="1194" t="s">
        <v>561</v>
      </c>
      <c r="E27" s="1194"/>
      <c r="F27" s="1194"/>
      <c r="G27" s="1194"/>
      <c r="H27" s="1194"/>
      <c r="I27" s="1194"/>
      <c r="J27" s="1194"/>
      <c r="K27" s="1194"/>
      <c r="L27" s="1194"/>
      <c r="M27" s="1194"/>
      <c r="N27" s="1194"/>
      <c r="O27" s="1194"/>
      <c r="P27" s="1194"/>
      <c r="Q27" s="1194"/>
      <c r="R27" s="1194"/>
      <c r="S27" s="1194"/>
      <c r="T27" s="1198"/>
      <c r="U27" s="1199"/>
      <c r="V27" s="1199"/>
      <c r="W27" s="1199"/>
      <c r="X27" s="1199"/>
      <c r="Y27" s="1199"/>
      <c r="Z27" s="1199"/>
      <c r="AA27" s="1199"/>
      <c r="AB27" s="1199"/>
      <c r="AC27" s="1199"/>
      <c r="AD27" s="1199"/>
      <c r="AE27" s="1199"/>
      <c r="AF27" s="1199"/>
      <c r="AG27" s="1199"/>
      <c r="AH27" s="1199"/>
      <c r="AI27" s="1199"/>
      <c r="AJ27" s="1200"/>
      <c r="AO27" s="145"/>
      <c r="AP27" s="145"/>
    </row>
    <row r="28" spans="1:74" s="141" customFormat="1" ht="15" customHeight="1">
      <c r="A28" s="660"/>
      <c r="B28" s="1193"/>
      <c r="C28" s="1193"/>
      <c r="D28" s="1194" t="s">
        <v>562</v>
      </c>
      <c r="E28" s="1194"/>
      <c r="F28" s="1194"/>
      <c r="G28" s="1194"/>
      <c r="H28" s="1194"/>
      <c r="I28" s="1194"/>
      <c r="J28" s="1194"/>
      <c r="K28" s="1194"/>
      <c r="L28" s="1194"/>
      <c r="M28" s="1194"/>
      <c r="N28" s="1194"/>
      <c r="O28" s="1194"/>
      <c r="P28" s="1194"/>
      <c r="Q28" s="1194"/>
      <c r="R28" s="1194"/>
      <c r="S28" s="1194"/>
      <c r="T28" s="1198"/>
      <c r="U28" s="1199"/>
      <c r="V28" s="1199"/>
      <c r="W28" s="1199"/>
      <c r="X28" s="1199"/>
      <c r="Y28" s="1199"/>
      <c r="Z28" s="1199"/>
      <c r="AA28" s="1199"/>
      <c r="AB28" s="1199"/>
      <c r="AC28" s="1199"/>
      <c r="AD28" s="1199"/>
      <c r="AE28" s="1199"/>
      <c r="AF28" s="1199"/>
      <c r="AG28" s="1199"/>
      <c r="AH28" s="1199"/>
      <c r="AI28" s="1199"/>
      <c r="AJ28" s="1200"/>
      <c r="AO28" s="145"/>
      <c r="AP28" s="145"/>
    </row>
    <row r="29" spans="1:74" s="141" customFormat="1" ht="15" customHeight="1">
      <c r="A29" s="660"/>
      <c r="B29" s="1193"/>
      <c r="C29" s="1193"/>
      <c r="D29" s="1194" t="s">
        <v>563</v>
      </c>
      <c r="E29" s="1194"/>
      <c r="F29" s="1194"/>
      <c r="G29" s="1194"/>
      <c r="H29" s="1194"/>
      <c r="I29" s="1194"/>
      <c r="J29" s="1194"/>
      <c r="K29" s="1194"/>
      <c r="L29" s="1194"/>
      <c r="M29" s="1194"/>
      <c r="N29" s="1194"/>
      <c r="O29" s="1194"/>
      <c r="P29" s="1194"/>
      <c r="Q29" s="1194"/>
      <c r="R29" s="1194"/>
      <c r="S29" s="1194"/>
      <c r="T29" s="1198"/>
      <c r="U29" s="1199"/>
      <c r="V29" s="1199"/>
      <c r="W29" s="1199"/>
      <c r="X29" s="1199"/>
      <c r="Y29" s="1199"/>
      <c r="Z29" s="1199"/>
      <c r="AA29" s="1199"/>
      <c r="AB29" s="1199"/>
      <c r="AC29" s="1199"/>
      <c r="AD29" s="1199"/>
      <c r="AE29" s="1199"/>
      <c r="AF29" s="1199"/>
      <c r="AG29" s="1199"/>
      <c r="AH29" s="1199"/>
      <c r="AI29" s="1199"/>
      <c r="AJ29" s="1200"/>
      <c r="AO29" s="145"/>
      <c r="AP29" s="145"/>
    </row>
    <row r="30" spans="1:74" s="141" customFormat="1" ht="15" customHeight="1">
      <c r="A30" s="660"/>
      <c r="B30" s="1193"/>
      <c r="C30" s="1193"/>
      <c r="D30" s="1194" t="s">
        <v>564</v>
      </c>
      <c r="E30" s="1194"/>
      <c r="F30" s="1194"/>
      <c r="G30" s="1194"/>
      <c r="H30" s="1194"/>
      <c r="I30" s="1194"/>
      <c r="J30" s="1194"/>
      <c r="K30" s="1194"/>
      <c r="L30" s="1194"/>
      <c r="M30" s="1194"/>
      <c r="N30" s="1194"/>
      <c r="O30" s="1194"/>
      <c r="P30" s="1194"/>
      <c r="Q30" s="1194"/>
      <c r="R30" s="1194"/>
      <c r="S30" s="1194"/>
      <c r="T30" s="1198"/>
      <c r="U30" s="1199"/>
      <c r="V30" s="1199"/>
      <c r="W30" s="1199"/>
      <c r="X30" s="1199"/>
      <c r="Y30" s="1199"/>
      <c r="Z30" s="1199"/>
      <c r="AA30" s="1199"/>
      <c r="AB30" s="1199"/>
      <c r="AC30" s="1199"/>
      <c r="AD30" s="1199"/>
      <c r="AE30" s="1199"/>
      <c r="AF30" s="1199"/>
      <c r="AG30" s="1199"/>
      <c r="AH30" s="1199"/>
      <c r="AI30" s="1199"/>
      <c r="AJ30" s="1200"/>
      <c r="AO30" s="145"/>
      <c r="AP30" s="145"/>
    </row>
    <row r="31" spans="1:74" s="141" customFormat="1" ht="15" customHeight="1">
      <c r="A31" s="660"/>
      <c r="B31" s="1193"/>
      <c r="C31" s="1193"/>
      <c r="D31" s="1194" t="s">
        <v>565</v>
      </c>
      <c r="E31" s="1194"/>
      <c r="F31" s="1194"/>
      <c r="G31" s="1194"/>
      <c r="H31" s="1194"/>
      <c r="I31" s="1194"/>
      <c r="J31" s="1194"/>
      <c r="K31" s="1194"/>
      <c r="L31" s="1194"/>
      <c r="M31" s="1194"/>
      <c r="N31" s="1194"/>
      <c r="O31" s="1194"/>
      <c r="P31" s="1194"/>
      <c r="Q31" s="1194"/>
      <c r="R31" s="1194"/>
      <c r="S31" s="1194"/>
      <c r="T31" s="1198"/>
      <c r="U31" s="1199"/>
      <c r="V31" s="1199"/>
      <c r="W31" s="1199"/>
      <c r="X31" s="1199"/>
      <c r="Y31" s="1199"/>
      <c r="Z31" s="1199"/>
      <c r="AA31" s="1199"/>
      <c r="AB31" s="1199"/>
      <c r="AC31" s="1199"/>
      <c r="AD31" s="1199"/>
      <c r="AE31" s="1199"/>
      <c r="AF31" s="1199"/>
      <c r="AG31" s="1199"/>
      <c r="AH31" s="1199"/>
      <c r="AI31" s="1199"/>
      <c r="AJ31" s="1200"/>
      <c r="AO31" s="145"/>
      <c r="AP31" s="145"/>
    </row>
    <row r="32" spans="1:74" s="141" customFormat="1" ht="15" customHeight="1">
      <c r="A32" s="660"/>
      <c r="B32" s="1193"/>
      <c r="C32" s="1193"/>
      <c r="D32" s="1194" t="s">
        <v>566</v>
      </c>
      <c r="E32" s="1194"/>
      <c r="F32" s="1194"/>
      <c r="G32" s="1194"/>
      <c r="H32" s="1194"/>
      <c r="I32" s="1194"/>
      <c r="J32" s="1194"/>
      <c r="K32" s="1194"/>
      <c r="L32" s="1194"/>
      <c r="M32" s="1194"/>
      <c r="N32" s="1194"/>
      <c r="O32" s="1194"/>
      <c r="P32" s="1194"/>
      <c r="Q32" s="1194"/>
      <c r="R32" s="1194"/>
      <c r="S32" s="1194"/>
      <c r="T32" s="1201"/>
      <c r="U32" s="1202"/>
      <c r="V32" s="1202"/>
      <c r="W32" s="1202"/>
      <c r="X32" s="1202"/>
      <c r="Y32" s="1202"/>
      <c r="Z32" s="1202"/>
      <c r="AA32" s="1202"/>
      <c r="AB32" s="1202"/>
      <c r="AC32" s="1202"/>
      <c r="AD32" s="1202"/>
      <c r="AE32" s="1202"/>
      <c r="AF32" s="1202"/>
      <c r="AG32" s="1202"/>
      <c r="AH32" s="1202"/>
      <c r="AI32" s="1202"/>
      <c r="AJ32" s="1203"/>
      <c r="AO32" s="145"/>
      <c r="AP32" s="145"/>
    </row>
    <row r="33" spans="1:49" s="141" customFormat="1" ht="15" customHeight="1">
      <c r="A33" s="660"/>
      <c r="B33" s="1193"/>
      <c r="C33" s="1193"/>
      <c r="D33" s="1194" t="s">
        <v>567</v>
      </c>
      <c r="E33" s="1194"/>
      <c r="F33" s="1194"/>
      <c r="G33" s="1194"/>
      <c r="H33" s="1194"/>
      <c r="I33" s="1194"/>
      <c r="J33" s="1194"/>
      <c r="K33" s="1194"/>
      <c r="L33" s="1194"/>
      <c r="M33" s="1194"/>
      <c r="N33" s="1194"/>
      <c r="O33" s="1194"/>
      <c r="P33" s="1194"/>
      <c r="Q33" s="1194"/>
      <c r="R33" s="1194"/>
      <c r="S33" s="1194"/>
      <c r="T33" s="1207" t="s">
        <v>568</v>
      </c>
      <c r="U33" s="1208"/>
      <c r="V33" s="1208"/>
      <c r="W33" s="1208"/>
      <c r="X33" s="1208"/>
      <c r="Y33" s="1208"/>
      <c r="Z33" s="1208"/>
      <c r="AA33" s="1208"/>
      <c r="AB33" s="1208"/>
      <c r="AC33" s="1208"/>
      <c r="AD33" s="1208"/>
      <c r="AE33" s="1208"/>
      <c r="AF33" s="1208"/>
      <c r="AG33" s="1208"/>
      <c r="AH33" s="1208"/>
      <c r="AI33" s="1208"/>
      <c r="AJ33" s="1209"/>
      <c r="AO33" s="145"/>
      <c r="AP33" s="145"/>
    </row>
    <row r="34" spans="1:49" s="141" customFormat="1" ht="15" customHeight="1">
      <c r="A34" s="660"/>
      <c r="B34" s="1193"/>
      <c r="C34" s="1193"/>
      <c r="D34" s="1210" t="s">
        <v>569</v>
      </c>
      <c r="E34" s="1210"/>
      <c r="F34" s="1210"/>
      <c r="G34" s="1210"/>
      <c r="H34" s="1210"/>
      <c r="I34" s="1210"/>
      <c r="J34" s="1210"/>
      <c r="K34" s="1210"/>
      <c r="L34" s="1210"/>
      <c r="M34" s="1210"/>
      <c r="N34" s="1210"/>
      <c r="O34" s="1210"/>
      <c r="P34" s="1210"/>
      <c r="Q34" s="1210"/>
      <c r="R34" s="1210"/>
      <c r="S34" s="1210"/>
      <c r="T34" s="1198"/>
      <c r="U34" s="1199"/>
      <c r="V34" s="1199"/>
      <c r="W34" s="1199"/>
      <c r="X34" s="1199"/>
      <c r="Y34" s="1199"/>
      <c r="Z34" s="1199"/>
      <c r="AA34" s="1199"/>
      <c r="AB34" s="1199"/>
      <c r="AC34" s="1199"/>
      <c r="AD34" s="1199"/>
      <c r="AE34" s="1199"/>
      <c r="AF34" s="1199"/>
      <c r="AG34" s="1199"/>
      <c r="AH34" s="1199"/>
      <c r="AI34" s="1199"/>
      <c r="AJ34" s="1200"/>
      <c r="AO34" s="145"/>
      <c r="AP34" s="145"/>
    </row>
    <row r="35" spans="1:49" s="141" customFormat="1" ht="30" customHeight="1">
      <c r="A35" s="660"/>
      <c r="B35" s="1193"/>
      <c r="C35" s="1193"/>
      <c r="D35" s="1211" t="s">
        <v>570</v>
      </c>
      <c r="E35" s="1211"/>
      <c r="F35" s="1211"/>
      <c r="G35" s="1211"/>
      <c r="H35" s="1211"/>
      <c r="I35" s="1211"/>
      <c r="J35" s="1211"/>
      <c r="K35" s="1211"/>
      <c r="L35" s="1211"/>
      <c r="M35" s="1211"/>
      <c r="N35" s="1211"/>
      <c r="O35" s="1211"/>
      <c r="P35" s="1211"/>
      <c r="Q35" s="1211"/>
      <c r="R35" s="1211"/>
      <c r="S35" s="1211"/>
      <c r="T35" s="1198"/>
      <c r="U35" s="1199"/>
      <c r="V35" s="1199"/>
      <c r="W35" s="1199"/>
      <c r="X35" s="1199"/>
      <c r="Y35" s="1199"/>
      <c r="Z35" s="1199"/>
      <c r="AA35" s="1199"/>
      <c r="AB35" s="1199"/>
      <c r="AC35" s="1199"/>
      <c r="AD35" s="1199"/>
      <c r="AE35" s="1199"/>
      <c r="AF35" s="1199"/>
      <c r="AG35" s="1199"/>
      <c r="AH35" s="1199"/>
      <c r="AI35" s="1199"/>
      <c r="AJ35" s="1200"/>
      <c r="AO35" s="145"/>
      <c r="AP35" s="145"/>
    </row>
    <row r="36" spans="1:49" s="141" customFormat="1" ht="15" customHeight="1">
      <c r="A36" s="660"/>
      <c r="B36" s="1193"/>
      <c r="C36" s="1193"/>
      <c r="D36" s="1194" t="s">
        <v>571</v>
      </c>
      <c r="E36" s="1194"/>
      <c r="F36" s="1194"/>
      <c r="G36" s="1194"/>
      <c r="H36" s="1194"/>
      <c r="I36" s="1194"/>
      <c r="J36" s="1194"/>
      <c r="K36" s="1194"/>
      <c r="L36" s="1194"/>
      <c r="M36" s="1194"/>
      <c r="N36" s="1194"/>
      <c r="O36" s="1194"/>
      <c r="P36" s="1194"/>
      <c r="Q36" s="1194"/>
      <c r="R36" s="1194"/>
      <c r="S36" s="1194"/>
      <c r="T36" s="1198"/>
      <c r="U36" s="1199"/>
      <c r="V36" s="1199"/>
      <c r="W36" s="1199"/>
      <c r="X36" s="1199"/>
      <c r="Y36" s="1199"/>
      <c r="Z36" s="1199"/>
      <c r="AA36" s="1199"/>
      <c r="AB36" s="1199"/>
      <c r="AC36" s="1199"/>
      <c r="AD36" s="1199"/>
      <c r="AE36" s="1199"/>
      <c r="AF36" s="1199"/>
      <c r="AG36" s="1199"/>
      <c r="AH36" s="1199"/>
      <c r="AI36" s="1199"/>
      <c r="AJ36" s="1200"/>
      <c r="AO36" s="145"/>
      <c r="AP36" s="145"/>
    </row>
    <row r="37" spans="1:49" s="141" customFormat="1" ht="15" customHeight="1">
      <c r="A37" s="660"/>
      <c r="B37" s="1193"/>
      <c r="C37" s="1193"/>
      <c r="D37" s="1194" t="s">
        <v>572</v>
      </c>
      <c r="E37" s="1194"/>
      <c r="F37" s="1194"/>
      <c r="G37" s="1194"/>
      <c r="H37" s="1194"/>
      <c r="I37" s="1194"/>
      <c r="J37" s="1194"/>
      <c r="K37" s="1194"/>
      <c r="L37" s="1194"/>
      <c r="M37" s="1194"/>
      <c r="N37" s="1194"/>
      <c r="O37" s="1194"/>
      <c r="P37" s="1194"/>
      <c r="Q37" s="1194"/>
      <c r="R37" s="1194"/>
      <c r="S37" s="1194"/>
      <c r="T37" s="1198"/>
      <c r="U37" s="1199"/>
      <c r="V37" s="1199"/>
      <c r="W37" s="1199"/>
      <c r="X37" s="1199"/>
      <c r="Y37" s="1199"/>
      <c r="Z37" s="1199"/>
      <c r="AA37" s="1199"/>
      <c r="AB37" s="1199"/>
      <c r="AC37" s="1199"/>
      <c r="AD37" s="1199"/>
      <c r="AE37" s="1199"/>
      <c r="AF37" s="1199"/>
      <c r="AG37" s="1199"/>
      <c r="AH37" s="1199"/>
      <c r="AI37" s="1199"/>
      <c r="AJ37" s="1200"/>
      <c r="AO37" s="145"/>
      <c r="AP37" s="145"/>
    </row>
    <row r="38" spans="1:49" s="141" customFormat="1" ht="15" customHeight="1">
      <c r="A38" s="660"/>
      <c r="B38" s="1193"/>
      <c r="C38" s="1193"/>
      <c r="D38" s="1194" t="s">
        <v>573</v>
      </c>
      <c r="E38" s="1194"/>
      <c r="F38" s="1194"/>
      <c r="G38" s="1194"/>
      <c r="H38" s="1194"/>
      <c r="I38" s="1194"/>
      <c r="J38" s="1194"/>
      <c r="K38" s="1194"/>
      <c r="L38" s="1194"/>
      <c r="M38" s="1194"/>
      <c r="N38" s="1194"/>
      <c r="O38" s="1194"/>
      <c r="P38" s="1194"/>
      <c r="Q38" s="1194"/>
      <c r="R38" s="1194"/>
      <c r="S38" s="1194"/>
      <c r="T38" s="1198"/>
      <c r="U38" s="1199"/>
      <c r="V38" s="1199"/>
      <c r="W38" s="1199"/>
      <c r="X38" s="1199"/>
      <c r="Y38" s="1199"/>
      <c r="Z38" s="1199"/>
      <c r="AA38" s="1199"/>
      <c r="AB38" s="1199"/>
      <c r="AC38" s="1199"/>
      <c r="AD38" s="1199"/>
      <c r="AE38" s="1199"/>
      <c r="AF38" s="1199"/>
      <c r="AG38" s="1199"/>
      <c r="AH38" s="1199"/>
      <c r="AI38" s="1199"/>
      <c r="AJ38" s="1200"/>
      <c r="AO38" s="145"/>
      <c r="AP38" s="145"/>
    </row>
    <row r="39" spans="1:49" s="141" customFormat="1" ht="15" customHeight="1">
      <c r="A39" s="660"/>
      <c r="B39" s="1193"/>
      <c r="C39" s="1193"/>
      <c r="D39" s="1211" t="s">
        <v>574</v>
      </c>
      <c r="E39" s="1211"/>
      <c r="F39" s="1211"/>
      <c r="G39" s="1211"/>
      <c r="H39" s="1211"/>
      <c r="I39" s="1211"/>
      <c r="J39" s="1211"/>
      <c r="K39" s="1211"/>
      <c r="L39" s="1211"/>
      <c r="M39" s="1211"/>
      <c r="N39" s="1211"/>
      <c r="O39" s="1211"/>
      <c r="P39" s="1211"/>
      <c r="Q39" s="1211"/>
      <c r="R39" s="1211"/>
      <c r="S39" s="1211"/>
      <c r="T39" s="1198"/>
      <c r="U39" s="1199"/>
      <c r="V39" s="1199"/>
      <c r="W39" s="1199"/>
      <c r="X39" s="1199"/>
      <c r="Y39" s="1199"/>
      <c r="Z39" s="1199"/>
      <c r="AA39" s="1199"/>
      <c r="AB39" s="1199"/>
      <c r="AC39" s="1199"/>
      <c r="AD39" s="1199"/>
      <c r="AE39" s="1199"/>
      <c r="AF39" s="1199"/>
      <c r="AG39" s="1199"/>
      <c r="AH39" s="1199"/>
      <c r="AI39" s="1199"/>
      <c r="AJ39" s="1200"/>
      <c r="AO39" s="145"/>
      <c r="AP39" s="145"/>
      <c r="AU39" s="144" t="s">
        <v>575</v>
      </c>
    </row>
    <row r="40" spans="1:49" s="141" customFormat="1" ht="15" customHeight="1">
      <c r="A40" s="660"/>
      <c r="B40" s="1193"/>
      <c r="C40" s="1193"/>
      <c r="D40" s="1211" t="s">
        <v>576</v>
      </c>
      <c r="E40" s="1211"/>
      <c r="F40" s="1211"/>
      <c r="G40" s="1211"/>
      <c r="H40" s="1211"/>
      <c r="I40" s="1211"/>
      <c r="J40" s="1211"/>
      <c r="K40" s="1211"/>
      <c r="L40" s="1211"/>
      <c r="M40" s="1211"/>
      <c r="N40" s="1211"/>
      <c r="O40" s="1211"/>
      <c r="P40" s="1211"/>
      <c r="Q40" s="1211"/>
      <c r="R40" s="1211"/>
      <c r="S40" s="1211"/>
      <c r="T40" s="1198"/>
      <c r="U40" s="1199"/>
      <c r="V40" s="1199"/>
      <c r="W40" s="1199"/>
      <c r="X40" s="1199"/>
      <c r="Y40" s="1199"/>
      <c r="Z40" s="1199"/>
      <c r="AA40" s="1199"/>
      <c r="AB40" s="1199"/>
      <c r="AC40" s="1199"/>
      <c r="AD40" s="1199"/>
      <c r="AE40" s="1199"/>
      <c r="AF40" s="1199"/>
      <c r="AG40" s="1199"/>
      <c r="AH40" s="1199"/>
      <c r="AI40" s="1199"/>
      <c r="AJ40" s="1200"/>
      <c r="AO40" s="145"/>
      <c r="AP40" s="145"/>
      <c r="AU40" s="144"/>
    </row>
    <row r="41" spans="1:49" s="141" customFormat="1" ht="15" customHeight="1">
      <c r="A41" s="660"/>
      <c r="B41" s="1193"/>
      <c r="C41" s="1193"/>
      <c r="D41" s="1194" t="s">
        <v>577</v>
      </c>
      <c r="E41" s="1194"/>
      <c r="F41" s="1194"/>
      <c r="G41" s="1194"/>
      <c r="H41" s="1194"/>
      <c r="I41" s="1194"/>
      <c r="J41" s="1194"/>
      <c r="K41" s="1194"/>
      <c r="L41" s="1194"/>
      <c r="M41" s="1194"/>
      <c r="N41" s="1194"/>
      <c r="O41" s="1194"/>
      <c r="P41" s="1194"/>
      <c r="Q41" s="1194"/>
      <c r="R41" s="1194"/>
      <c r="S41" s="1194"/>
      <c r="T41" s="1198"/>
      <c r="U41" s="1199"/>
      <c r="V41" s="1199"/>
      <c r="W41" s="1199"/>
      <c r="X41" s="1199"/>
      <c r="Y41" s="1199"/>
      <c r="Z41" s="1199"/>
      <c r="AA41" s="1199"/>
      <c r="AB41" s="1199"/>
      <c r="AC41" s="1199"/>
      <c r="AD41" s="1199"/>
      <c r="AE41" s="1199"/>
      <c r="AF41" s="1199"/>
      <c r="AG41" s="1199"/>
      <c r="AH41" s="1199"/>
      <c r="AI41" s="1199"/>
      <c r="AJ41" s="1200"/>
      <c r="AO41" s="145"/>
      <c r="AP41" s="145"/>
    </row>
    <row r="42" spans="1:49" s="141" customFormat="1" ht="15" customHeight="1">
      <c r="A42" s="660"/>
      <c r="B42" s="1193"/>
      <c r="C42" s="1193"/>
      <c r="D42" s="1194" t="s">
        <v>578</v>
      </c>
      <c r="E42" s="1194"/>
      <c r="F42" s="1194"/>
      <c r="G42" s="1194"/>
      <c r="H42" s="1194"/>
      <c r="I42" s="1194"/>
      <c r="J42" s="1194"/>
      <c r="K42" s="1194"/>
      <c r="L42" s="1194"/>
      <c r="M42" s="1194"/>
      <c r="N42" s="1194"/>
      <c r="O42" s="1194"/>
      <c r="P42" s="1194"/>
      <c r="Q42" s="1194"/>
      <c r="R42" s="1194"/>
      <c r="S42" s="1194"/>
      <c r="T42" s="1198"/>
      <c r="U42" s="1199"/>
      <c r="V42" s="1199"/>
      <c r="W42" s="1199"/>
      <c r="X42" s="1199"/>
      <c r="Y42" s="1199"/>
      <c r="Z42" s="1199"/>
      <c r="AA42" s="1199"/>
      <c r="AB42" s="1199"/>
      <c r="AC42" s="1199"/>
      <c r="AD42" s="1199"/>
      <c r="AE42" s="1199"/>
      <c r="AF42" s="1199"/>
      <c r="AG42" s="1199"/>
      <c r="AH42" s="1199"/>
      <c r="AI42" s="1199"/>
      <c r="AJ42" s="1200"/>
      <c r="AO42" s="145"/>
      <c r="AP42" s="145"/>
    </row>
    <row r="43" spans="1:49" s="141" customFormat="1" ht="15" customHeight="1">
      <c r="A43" s="660"/>
      <c r="B43" s="1193"/>
      <c r="C43" s="1193"/>
      <c r="D43" s="1194" t="s">
        <v>579</v>
      </c>
      <c r="E43" s="1194"/>
      <c r="F43" s="1194"/>
      <c r="G43" s="1194"/>
      <c r="H43" s="1194"/>
      <c r="I43" s="1194"/>
      <c r="J43" s="1194"/>
      <c r="K43" s="1194"/>
      <c r="L43" s="1194"/>
      <c r="M43" s="1194"/>
      <c r="N43" s="1194"/>
      <c r="O43" s="1194"/>
      <c r="P43" s="1194"/>
      <c r="Q43" s="1194"/>
      <c r="R43" s="1194"/>
      <c r="S43" s="1194"/>
      <c r="T43" s="1201"/>
      <c r="U43" s="1202"/>
      <c r="V43" s="1202"/>
      <c r="W43" s="1202"/>
      <c r="X43" s="1202"/>
      <c r="Y43" s="1202"/>
      <c r="Z43" s="1202"/>
      <c r="AA43" s="1202"/>
      <c r="AB43" s="1202"/>
      <c r="AC43" s="1202"/>
      <c r="AD43" s="1202"/>
      <c r="AE43" s="1202"/>
      <c r="AF43" s="1202"/>
      <c r="AG43" s="1202"/>
      <c r="AH43" s="1202"/>
      <c r="AI43" s="1202"/>
      <c r="AJ43" s="1203"/>
      <c r="AO43" s="145"/>
      <c r="AP43" s="145"/>
    </row>
    <row r="44" spans="1:49" s="141" customFormat="1" ht="15" customHeight="1">
      <c r="A44" s="660"/>
      <c r="B44" s="669"/>
      <c r="C44" s="669"/>
      <c r="D44" s="670"/>
      <c r="E44" s="670"/>
      <c r="F44" s="670"/>
      <c r="G44" s="670"/>
      <c r="H44" s="670"/>
      <c r="I44" s="670"/>
      <c r="J44" s="670"/>
      <c r="K44" s="670"/>
      <c r="L44" s="670"/>
      <c r="M44" s="670"/>
      <c r="N44" s="670"/>
      <c r="O44" s="670"/>
      <c r="P44" s="670"/>
      <c r="Q44" s="670"/>
      <c r="R44" s="670"/>
      <c r="S44" s="670"/>
      <c r="T44" s="671"/>
      <c r="U44" s="671"/>
      <c r="V44" s="671"/>
      <c r="W44" s="671"/>
      <c r="X44" s="671"/>
      <c r="Y44" s="671"/>
      <c r="Z44" s="671"/>
      <c r="AA44" s="671"/>
      <c r="AB44" s="671"/>
      <c r="AC44" s="671"/>
      <c r="AD44" s="671"/>
      <c r="AE44" s="671"/>
      <c r="AF44" s="671"/>
      <c r="AG44" s="671"/>
      <c r="AH44" s="671"/>
      <c r="AI44" s="671"/>
      <c r="AJ44" s="671"/>
      <c r="AO44" s="145"/>
      <c r="AP44" s="145"/>
    </row>
    <row r="45" spans="1:49" s="141" customFormat="1" ht="15" customHeight="1">
      <c r="A45" s="660"/>
      <c r="B45" s="672" t="s">
        <v>462</v>
      </c>
      <c r="C45" s="672"/>
      <c r="D45" s="671" t="s">
        <v>580</v>
      </c>
      <c r="E45" s="670" t="s">
        <v>581</v>
      </c>
      <c r="F45" s="673"/>
      <c r="G45" s="673"/>
      <c r="H45" s="673"/>
      <c r="I45" s="673"/>
      <c r="J45" s="673"/>
      <c r="K45" s="673"/>
      <c r="L45" s="673"/>
      <c r="M45" s="673"/>
      <c r="N45" s="673"/>
      <c r="O45" s="673"/>
      <c r="P45" s="673"/>
      <c r="Q45" s="673"/>
      <c r="R45" s="673"/>
      <c r="S45" s="673"/>
      <c r="T45" s="673"/>
      <c r="U45" s="673"/>
      <c r="V45" s="673"/>
      <c r="W45" s="673"/>
      <c r="X45" s="673"/>
      <c r="Y45" s="673"/>
      <c r="Z45" s="673"/>
      <c r="AA45" s="673"/>
      <c r="AB45" s="673"/>
      <c r="AC45" s="673"/>
      <c r="AD45" s="673"/>
      <c r="AE45" s="673"/>
      <c r="AF45" s="673"/>
      <c r="AG45" s="673"/>
      <c r="AH45" s="673"/>
      <c r="AI45" s="673"/>
      <c r="AJ45" s="673"/>
      <c r="AO45" s="145"/>
      <c r="AP45" s="145"/>
    </row>
    <row r="46" spans="1:49" s="141" customFormat="1" ht="15" customHeight="1">
      <c r="A46" s="660"/>
      <c r="B46" s="674"/>
      <c r="C46" s="670"/>
      <c r="D46" s="671" t="s">
        <v>582</v>
      </c>
      <c r="E46" s="670" t="s">
        <v>583</v>
      </c>
      <c r="F46" s="671"/>
      <c r="G46" s="673"/>
      <c r="H46" s="673"/>
      <c r="I46" s="673"/>
      <c r="J46" s="673"/>
      <c r="K46" s="673"/>
      <c r="L46" s="673"/>
      <c r="M46" s="673"/>
      <c r="N46" s="673"/>
      <c r="O46" s="673"/>
      <c r="P46" s="673"/>
      <c r="Q46" s="673"/>
      <c r="R46" s="673"/>
      <c r="S46" s="673"/>
      <c r="T46" s="673"/>
      <c r="U46" s="673"/>
      <c r="V46" s="673"/>
      <c r="W46" s="673"/>
      <c r="X46" s="673"/>
      <c r="Y46" s="673"/>
      <c r="Z46" s="673"/>
      <c r="AA46" s="673"/>
      <c r="AB46" s="673"/>
      <c r="AC46" s="673"/>
      <c r="AD46" s="673"/>
      <c r="AE46" s="673"/>
      <c r="AF46" s="673"/>
      <c r="AG46" s="673"/>
      <c r="AH46" s="673"/>
      <c r="AI46" s="673"/>
      <c r="AJ46" s="673"/>
      <c r="AO46" s="145"/>
      <c r="AP46" s="145"/>
    </row>
    <row r="47" spans="1:49" s="141" customFormat="1" ht="15" customHeight="1">
      <c r="A47" s="660"/>
      <c r="B47" s="670"/>
      <c r="C47" s="670"/>
      <c r="D47" s="675"/>
      <c r="E47" s="675"/>
      <c r="F47" s="675"/>
      <c r="G47" s="675"/>
      <c r="H47" s="675"/>
      <c r="I47" s="675"/>
      <c r="J47" s="675"/>
      <c r="K47" s="675"/>
      <c r="L47" s="675"/>
      <c r="M47" s="675"/>
      <c r="N47" s="675"/>
      <c r="O47" s="675"/>
      <c r="P47" s="675"/>
      <c r="Q47" s="675"/>
      <c r="R47" s="675"/>
      <c r="S47" s="675"/>
      <c r="T47" s="675"/>
      <c r="U47" s="675"/>
      <c r="V47" s="675"/>
      <c r="W47" s="675"/>
      <c r="X47" s="675"/>
      <c r="Y47" s="675"/>
      <c r="Z47" s="675"/>
      <c r="AA47" s="675"/>
      <c r="AB47" s="675"/>
      <c r="AC47" s="675"/>
      <c r="AD47" s="675"/>
      <c r="AE47" s="675"/>
      <c r="AF47" s="675"/>
      <c r="AG47" s="675"/>
      <c r="AH47" s="675"/>
      <c r="AI47" s="675"/>
      <c r="AJ47" s="675"/>
      <c r="AO47" s="147"/>
      <c r="AP47" s="148"/>
      <c r="AQ47" s="148"/>
      <c r="AR47" s="148"/>
      <c r="AS47" s="148"/>
      <c r="AT47" s="148"/>
      <c r="AU47" s="148"/>
      <c r="AV47" s="148"/>
      <c r="AW47" s="145"/>
    </row>
    <row r="48" spans="1:49" s="141" customFormat="1" ht="14.25" customHeight="1">
      <c r="A48" s="660"/>
      <c r="B48" s="676"/>
      <c r="C48" s="670"/>
      <c r="D48" s="675"/>
      <c r="E48" s="675"/>
      <c r="F48" s="675"/>
      <c r="G48" s="675"/>
      <c r="H48" s="675"/>
      <c r="I48" s="675"/>
      <c r="J48" s="675"/>
      <c r="K48" s="675"/>
      <c r="L48" s="675"/>
      <c r="M48" s="675"/>
      <c r="N48" s="675"/>
      <c r="O48" s="675"/>
      <c r="P48" s="675"/>
      <c r="Q48" s="675"/>
      <c r="R48" s="675"/>
      <c r="S48" s="675"/>
      <c r="T48" s="675"/>
      <c r="U48" s="675"/>
      <c r="V48" s="675"/>
      <c r="W48" s="675"/>
      <c r="X48" s="675"/>
      <c r="Y48" s="675"/>
      <c r="Z48" s="675"/>
      <c r="AA48" s="675"/>
      <c r="AB48" s="675"/>
      <c r="AC48" s="675"/>
      <c r="AD48" s="675"/>
      <c r="AE48" s="675"/>
      <c r="AF48" s="675"/>
      <c r="AG48" s="675"/>
      <c r="AH48" s="675"/>
      <c r="AI48" s="675"/>
      <c r="AJ48" s="675"/>
      <c r="AP48" s="149"/>
      <c r="AQ48" s="149"/>
      <c r="AR48" s="149"/>
      <c r="AS48" s="149"/>
      <c r="AT48" s="149"/>
      <c r="AU48" s="149"/>
      <c r="AV48" s="145"/>
      <c r="AW48" s="145"/>
    </row>
    <row r="49" spans="1:74" s="141" customFormat="1" ht="14.25" customHeight="1">
      <c r="A49" s="660"/>
      <c r="B49" s="670"/>
      <c r="C49" s="670"/>
      <c r="D49" s="670"/>
      <c r="E49" s="670"/>
      <c r="F49" s="670"/>
      <c r="G49" s="670"/>
      <c r="H49" s="670"/>
      <c r="I49" s="670"/>
      <c r="J49" s="670"/>
      <c r="K49" s="670"/>
      <c r="L49" s="670"/>
      <c r="M49" s="670"/>
      <c r="N49" s="670"/>
      <c r="O49" s="670"/>
      <c r="P49" s="670"/>
      <c r="Q49" s="670"/>
      <c r="R49" s="670"/>
      <c r="S49" s="670"/>
      <c r="T49" s="670"/>
      <c r="U49" s="670"/>
      <c r="V49" s="670"/>
      <c r="W49" s="670"/>
      <c r="X49" s="670"/>
      <c r="Y49" s="670"/>
      <c r="Z49" s="670"/>
      <c r="AA49" s="670"/>
      <c r="AB49" s="670"/>
      <c r="AC49" s="670"/>
      <c r="AD49" s="670"/>
      <c r="AE49" s="670"/>
      <c r="AF49" s="670"/>
      <c r="AG49" s="670"/>
      <c r="AH49" s="670"/>
      <c r="AI49" s="670"/>
      <c r="AJ49" s="670"/>
    </row>
    <row r="50" spans="1:74" ht="14.25" customHeight="1">
      <c r="B50" s="660"/>
      <c r="C50" s="660"/>
      <c r="D50" s="660"/>
      <c r="E50" s="660"/>
      <c r="F50" s="660"/>
      <c r="G50" s="660"/>
      <c r="H50" s="660"/>
      <c r="I50" s="660"/>
      <c r="J50" s="660"/>
      <c r="K50" s="660"/>
      <c r="L50" s="660"/>
      <c r="M50" s="660"/>
      <c r="N50" s="660"/>
      <c r="O50" s="660"/>
      <c r="P50" s="660"/>
      <c r="Q50" s="660"/>
      <c r="R50" s="660"/>
      <c r="S50" s="660"/>
      <c r="T50" s="660"/>
      <c r="U50" s="660"/>
      <c r="V50" s="660"/>
      <c r="W50" s="660"/>
      <c r="X50" s="660"/>
      <c r="Y50" s="660"/>
      <c r="Z50" s="660"/>
      <c r="AA50" s="660"/>
      <c r="AB50" s="660"/>
      <c r="AC50" s="660"/>
      <c r="AD50" s="660"/>
      <c r="AE50" s="660"/>
      <c r="AF50" s="660"/>
      <c r="AG50" s="660"/>
      <c r="AH50" s="660"/>
      <c r="AI50" s="660"/>
      <c r="AJ50" s="660"/>
      <c r="AK50" s="141"/>
      <c r="AL50" s="141"/>
      <c r="AO50" s="141"/>
      <c r="AP50" s="141"/>
      <c r="AQ50" s="141"/>
      <c r="AR50" s="141"/>
      <c r="AS50" s="141"/>
      <c r="AT50" s="141"/>
      <c r="AU50" s="141"/>
      <c r="AV50" s="141"/>
      <c r="AW50" s="141"/>
      <c r="AX50" s="141"/>
      <c r="AY50" s="141"/>
      <c r="AZ50" s="141"/>
      <c r="BA50" s="141"/>
      <c r="BB50" s="141"/>
      <c r="BC50" s="141"/>
      <c r="BD50" s="141"/>
      <c r="BE50" s="141"/>
      <c r="BF50" s="141"/>
      <c r="BG50" s="141"/>
      <c r="BH50" s="141"/>
      <c r="BI50" s="141"/>
      <c r="BJ50" s="141"/>
      <c r="BK50" s="141"/>
      <c r="BL50" s="141"/>
      <c r="BM50" s="141"/>
      <c r="BN50" s="141"/>
      <c r="BO50" s="141"/>
      <c r="BP50" s="141"/>
      <c r="BQ50" s="141"/>
      <c r="BR50" s="141"/>
      <c r="BS50" s="141"/>
      <c r="BT50" s="141"/>
      <c r="BU50" s="141"/>
      <c r="BV50" s="141"/>
    </row>
    <row r="51" spans="1:74" ht="14.25" customHeight="1">
      <c r="B51" s="660"/>
      <c r="C51" s="660"/>
      <c r="D51" s="660"/>
      <c r="E51" s="660"/>
      <c r="F51" s="660"/>
      <c r="G51" s="660"/>
      <c r="H51" s="660"/>
      <c r="I51" s="660"/>
      <c r="J51" s="660"/>
      <c r="K51" s="660"/>
      <c r="L51" s="660"/>
      <c r="M51" s="660"/>
      <c r="N51" s="660"/>
      <c r="O51" s="660"/>
      <c r="P51" s="660"/>
      <c r="Q51" s="660"/>
      <c r="R51" s="660"/>
      <c r="S51" s="660"/>
      <c r="T51" s="660"/>
      <c r="U51" s="660"/>
      <c r="V51" s="660"/>
      <c r="W51" s="660"/>
      <c r="X51" s="660"/>
      <c r="Y51" s="660"/>
      <c r="Z51" s="660"/>
      <c r="AA51" s="660"/>
      <c r="AB51" s="660"/>
      <c r="AC51" s="660"/>
      <c r="AD51" s="660"/>
      <c r="AE51" s="660"/>
      <c r="AF51" s="660"/>
      <c r="AG51" s="660"/>
      <c r="AH51" s="660"/>
      <c r="AI51" s="660"/>
      <c r="AJ51" s="660"/>
    </row>
    <row r="52" spans="1:74" ht="20.100000000000001" customHeight="1">
      <c r="B52" s="660"/>
      <c r="C52" s="660"/>
      <c r="D52" s="660"/>
      <c r="E52" s="660"/>
      <c r="F52" s="660"/>
      <c r="G52" s="660"/>
      <c r="H52" s="660"/>
      <c r="I52" s="660"/>
      <c r="J52" s="660"/>
      <c r="K52" s="660"/>
      <c r="L52" s="660"/>
      <c r="M52" s="660"/>
      <c r="N52" s="660"/>
      <c r="O52" s="660"/>
      <c r="P52" s="660"/>
      <c r="Q52" s="660"/>
      <c r="R52" s="660"/>
      <c r="S52" s="660"/>
      <c r="T52" s="660"/>
      <c r="U52" s="660"/>
      <c r="V52" s="660"/>
      <c r="W52" s="660"/>
      <c r="X52" s="660"/>
      <c r="Y52" s="660"/>
      <c r="Z52" s="660"/>
      <c r="AA52" s="660"/>
      <c r="AB52" s="660"/>
      <c r="AC52" s="660"/>
      <c r="AD52" s="660"/>
      <c r="AE52" s="660"/>
      <c r="AF52" s="660"/>
      <c r="AG52" s="660"/>
      <c r="AH52" s="660"/>
      <c r="AI52" s="660"/>
      <c r="AJ52" s="660"/>
    </row>
    <row r="53" spans="1:74" ht="20.100000000000001" customHeight="1">
      <c r="B53" s="660"/>
      <c r="C53" s="660"/>
      <c r="D53" s="660"/>
      <c r="E53" s="660"/>
      <c r="F53" s="660"/>
      <c r="G53" s="660"/>
      <c r="H53" s="660"/>
      <c r="I53" s="660"/>
      <c r="J53" s="660"/>
      <c r="K53" s="660"/>
      <c r="L53" s="660"/>
      <c r="M53" s="660"/>
      <c r="N53" s="660"/>
      <c r="O53" s="660"/>
      <c r="P53" s="660"/>
      <c r="Q53" s="660"/>
      <c r="R53" s="660"/>
      <c r="S53" s="660"/>
      <c r="T53" s="660"/>
      <c r="U53" s="660"/>
      <c r="V53" s="660"/>
      <c r="W53" s="660"/>
      <c r="X53" s="660"/>
      <c r="Y53" s="660"/>
      <c r="Z53" s="660"/>
      <c r="AA53" s="660"/>
      <c r="AB53" s="660"/>
      <c r="AC53" s="660"/>
      <c r="AD53" s="660"/>
      <c r="AE53" s="660"/>
      <c r="AF53" s="660"/>
      <c r="AG53" s="660"/>
      <c r="AH53" s="660"/>
      <c r="AI53" s="660"/>
      <c r="AJ53" s="660"/>
    </row>
    <row r="54" spans="1:74" ht="20.100000000000001" customHeight="1">
      <c r="B54" s="660"/>
      <c r="C54" s="660"/>
      <c r="D54" s="660"/>
      <c r="E54" s="660"/>
      <c r="F54" s="660"/>
      <c r="G54" s="660"/>
      <c r="H54" s="660"/>
      <c r="I54" s="660"/>
      <c r="J54" s="660"/>
      <c r="K54" s="660"/>
      <c r="L54" s="660"/>
      <c r="M54" s="660"/>
      <c r="N54" s="660"/>
      <c r="O54" s="660"/>
      <c r="P54" s="660"/>
      <c r="Q54" s="660"/>
      <c r="R54" s="660"/>
      <c r="S54" s="660"/>
      <c r="T54" s="660"/>
      <c r="U54" s="660"/>
      <c r="V54" s="660"/>
      <c r="W54" s="660"/>
      <c r="X54" s="660"/>
      <c r="Y54" s="660"/>
      <c r="Z54" s="660"/>
      <c r="AA54" s="660"/>
      <c r="AB54" s="660"/>
      <c r="AC54" s="660"/>
      <c r="AD54" s="660"/>
      <c r="AE54" s="660"/>
      <c r="AF54" s="660"/>
      <c r="AG54" s="660"/>
      <c r="AH54" s="660"/>
      <c r="AI54" s="660"/>
      <c r="AJ54" s="660"/>
    </row>
    <row r="55" spans="1:74" ht="20.100000000000001" customHeight="1">
      <c r="B55" s="660"/>
      <c r="C55" s="660"/>
      <c r="D55" s="660"/>
      <c r="E55" s="660"/>
      <c r="F55" s="660"/>
      <c r="G55" s="660"/>
      <c r="H55" s="660"/>
      <c r="I55" s="660"/>
      <c r="J55" s="660"/>
      <c r="K55" s="660"/>
      <c r="L55" s="660"/>
      <c r="M55" s="660"/>
      <c r="N55" s="660"/>
      <c r="O55" s="660"/>
      <c r="P55" s="660"/>
      <c r="Q55" s="660"/>
      <c r="R55" s="660"/>
      <c r="S55" s="660"/>
      <c r="T55" s="660"/>
      <c r="U55" s="660"/>
      <c r="V55" s="660"/>
      <c r="W55" s="660"/>
      <c r="X55" s="660"/>
      <c r="Y55" s="660"/>
      <c r="Z55" s="660"/>
      <c r="AA55" s="660"/>
      <c r="AB55" s="660"/>
      <c r="AC55" s="660"/>
      <c r="AD55" s="660"/>
      <c r="AE55" s="660"/>
      <c r="AF55" s="660"/>
      <c r="AG55" s="660"/>
      <c r="AH55" s="660"/>
      <c r="AI55" s="660"/>
      <c r="AJ55" s="660"/>
    </row>
    <row r="56" spans="1:74" ht="20.100000000000001" customHeight="1">
      <c r="B56" s="660"/>
      <c r="C56" s="660"/>
      <c r="D56" s="660"/>
      <c r="E56" s="660"/>
      <c r="F56" s="660"/>
      <c r="G56" s="660"/>
      <c r="H56" s="660"/>
      <c r="I56" s="660"/>
      <c r="J56" s="660"/>
      <c r="K56" s="660"/>
      <c r="L56" s="660"/>
      <c r="M56" s="660"/>
      <c r="N56" s="660"/>
      <c r="O56" s="660"/>
      <c r="P56" s="660"/>
      <c r="Q56" s="660"/>
      <c r="R56" s="660"/>
      <c r="S56" s="660"/>
      <c r="T56" s="660"/>
      <c r="U56" s="660"/>
      <c r="V56" s="660"/>
      <c r="W56" s="660"/>
      <c r="X56" s="660"/>
      <c r="Y56" s="660"/>
      <c r="Z56" s="660"/>
      <c r="AA56" s="660"/>
      <c r="AB56" s="660"/>
      <c r="AC56" s="660"/>
      <c r="AD56" s="660"/>
      <c r="AE56" s="660"/>
      <c r="AF56" s="660"/>
      <c r="AG56" s="660"/>
      <c r="AH56" s="660"/>
      <c r="AI56" s="660"/>
      <c r="AJ56" s="660"/>
    </row>
    <row r="57" spans="1:74" ht="20.100000000000001" customHeight="1">
      <c r="B57" s="660"/>
      <c r="C57" s="660"/>
      <c r="D57" s="660"/>
      <c r="E57" s="660"/>
      <c r="F57" s="660"/>
      <c r="G57" s="660"/>
      <c r="H57" s="660"/>
      <c r="I57" s="660"/>
      <c r="J57" s="660"/>
      <c r="K57" s="660"/>
      <c r="L57" s="660"/>
      <c r="M57" s="660"/>
      <c r="N57" s="660"/>
      <c r="O57" s="660"/>
      <c r="P57" s="660"/>
      <c r="Q57" s="660"/>
      <c r="R57" s="660"/>
      <c r="S57" s="660"/>
      <c r="T57" s="660"/>
      <c r="U57" s="660"/>
      <c r="V57" s="660"/>
      <c r="W57" s="660"/>
      <c r="X57" s="660"/>
      <c r="Y57" s="660"/>
      <c r="Z57" s="660"/>
      <c r="AA57" s="660"/>
      <c r="AB57" s="660"/>
      <c r="AC57" s="660"/>
      <c r="AD57" s="660"/>
      <c r="AE57" s="660"/>
      <c r="AF57" s="660"/>
      <c r="AG57" s="660"/>
      <c r="AH57" s="660"/>
      <c r="AI57" s="660"/>
      <c r="AJ57" s="660"/>
    </row>
  </sheetData>
  <mergeCells count="76">
    <mergeCell ref="D39:S39"/>
    <mergeCell ref="B43:C43"/>
    <mergeCell ref="D43:S43"/>
    <mergeCell ref="B40:C40"/>
    <mergeCell ref="D40:S40"/>
    <mergeCell ref="B41:C41"/>
    <mergeCell ref="D41:S41"/>
    <mergeCell ref="B42:C42"/>
    <mergeCell ref="D42:S42"/>
    <mergeCell ref="D32:S32"/>
    <mergeCell ref="B33:C33"/>
    <mergeCell ref="D33:S33"/>
    <mergeCell ref="T33:AJ33"/>
    <mergeCell ref="B34:C34"/>
    <mergeCell ref="D34:S34"/>
    <mergeCell ref="T34:AJ43"/>
    <mergeCell ref="B35:C35"/>
    <mergeCell ref="D35:S35"/>
    <mergeCell ref="B36:C36"/>
    <mergeCell ref="D36:S36"/>
    <mergeCell ref="B37:C37"/>
    <mergeCell ref="D37:S37"/>
    <mergeCell ref="B38:C38"/>
    <mergeCell ref="D38:S38"/>
    <mergeCell ref="B39:C39"/>
    <mergeCell ref="B23:S23"/>
    <mergeCell ref="T23:AJ23"/>
    <mergeCell ref="B24:C24"/>
    <mergeCell ref="D24:S24"/>
    <mergeCell ref="T24:AJ24"/>
    <mergeCell ref="B25:C25"/>
    <mergeCell ref="D25:S25"/>
    <mergeCell ref="T25:AJ32"/>
    <mergeCell ref="B26:C26"/>
    <mergeCell ref="D26:S26"/>
    <mergeCell ref="B27:C27"/>
    <mergeCell ref="D27:S27"/>
    <mergeCell ref="B28:C28"/>
    <mergeCell ref="D28:S28"/>
    <mergeCell ref="B29:C29"/>
    <mergeCell ref="D29:S29"/>
    <mergeCell ref="B30:C30"/>
    <mergeCell ref="D30:S30"/>
    <mergeCell ref="B31:C31"/>
    <mergeCell ref="D31:S31"/>
    <mergeCell ref="B32:C32"/>
    <mergeCell ref="B21:S21"/>
    <mergeCell ref="T21:AJ21"/>
    <mergeCell ref="B22:S22"/>
    <mergeCell ref="T22:U22"/>
    <mergeCell ref="V22:X22"/>
    <mergeCell ref="Z22:AB22"/>
    <mergeCell ref="AD22:AF22"/>
    <mergeCell ref="AH22:AJ22"/>
    <mergeCell ref="A13:AJ14"/>
    <mergeCell ref="T15:Z15"/>
    <mergeCell ref="AA15:AJ15"/>
    <mergeCell ref="B16:S20"/>
    <mergeCell ref="T16:V17"/>
    <mergeCell ref="W16:AJ17"/>
    <mergeCell ref="T18:V20"/>
    <mergeCell ref="W18:AJ20"/>
    <mergeCell ref="S11:X11"/>
    <mergeCell ref="Y11:AC11"/>
    <mergeCell ref="AD11:AJ11"/>
    <mergeCell ref="A3:AI3"/>
    <mergeCell ref="AL3:AP3"/>
    <mergeCell ref="A4:AJ4"/>
    <mergeCell ref="A5:AJ5"/>
    <mergeCell ref="Z7:AJ7"/>
    <mergeCell ref="B8:I8"/>
    <mergeCell ref="S9:X9"/>
    <mergeCell ref="Y9:AJ9"/>
    <mergeCell ref="O10:Q10"/>
    <mergeCell ref="S10:X10"/>
    <mergeCell ref="Y10:AJ10"/>
  </mergeCells>
  <phoneticPr fontId="22"/>
  <dataValidations count="1">
    <dataValidation type="list" allowBlank="1" showInputMessage="1" showErrorMessage="1" sqref="B36:C44 B24:B35 C24:C34">
      <formula1>"○"</formula1>
    </dataValidation>
  </dataValidations>
  <hyperlinks>
    <hyperlink ref="AL3" location="目次!A1" display="目次に戻る"/>
  </hyperlinks>
  <printOptions horizontalCentered="1"/>
  <pageMargins left="0.19685039370078741" right="0.19685039370078741" top="0.31496062992125984" bottom="0.19685039370078741" header="0.31496062992125984" footer="0.19685039370078741"/>
  <pageSetup paperSize="9" scale="80"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39</vt:i4>
      </vt:variant>
      <vt:variant>
        <vt:lpstr>名前付き一覧</vt:lpstr>
      </vt:variant>
      <vt:variant>
        <vt:i4>68</vt:i4>
      </vt:variant>
    </vt:vector>
  </HeadingPairs>
  <TitlesOfParts>
    <vt:vector size="107" baseType="lpstr">
      <vt:lpstr>付表３－２</vt:lpstr>
      <vt:lpstr>はじめに</vt:lpstr>
      <vt:lpstr>基本情報入力シート</vt:lpstr>
      <vt:lpstr>提出書類一覧表</vt:lpstr>
      <vt:lpstr>目次</vt:lpstr>
      <vt:lpstr>指定・更新申請</vt:lpstr>
      <vt:lpstr>変更申請</vt:lpstr>
      <vt:lpstr>事業等開始・変更</vt:lpstr>
      <vt:lpstr>変更届</vt:lpstr>
      <vt:lpstr>付表10</vt:lpstr>
      <vt:lpstr>勤務形態一覧表（自立生活援助）</vt:lpstr>
      <vt:lpstr>経歴書_管理者</vt:lpstr>
      <vt:lpstr>経歴書_サ管1</vt:lpstr>
      <vt:lpstr>経歴書_サ責2</vt:lpstr>
      <vt:lpstr>経歴書_サ責3</vt:lpstr>
      <vt:lpstr>経歴書_サ責4</vt:lpstr>
      <vt:lpstr>経歴書_サ責5</vt:lpstr>
      <vt:lpstr>経歴書_サ責6</vt:lpstr>
      <vt:lpstr>経歴書_サ責7</vt:lpstr>
      <vt:lpstr>位置図</vt:lpstr>
      <vt:lpstr>平面図</vt:lpstr>
      <vt:lpstr>概要写真</vt:lpstr>
      <vt:lpstr>設備・備品</vt:lpstr>
      <vt:lpstr>主対象_者</vt:lpstr>
      <vt:lpstr>苦情解決_者</vt:lpstr>
      <vt:lpstr>誓約書</vt:lpstr>
      <vt:lpstr>誓約書別紙①</vt:lpstr>
      <vt:lpstr>役員等名簿</vt:lpstr>
      <vt:lpstr>近隣住民報告書</vt:lpstr>
      <vt:lpstr>介護給付費等届出書</vt:lpstr>
      <vt:lpstr>介護給付費等　体制等状況一覧</vt:lpstr>
      <vt:lpstr>福祉専門職員配置等加算</vt:lpstr>
      <vt:lpstr>居住支援連携体制加算</vt:lpstr>
      <vt:lpstr>ピアサポート体制加算</vt:lpstr>
      <vt:lpstr>地域生活支援拠点等に関連する加算の届出 </vt:lpstr>
      <vt:lpstr>地域生活支援拠点等機能強化加算</vt:lpstr>
      <vt:lpstr>業管登録(者)</vt:lpstr>
      <vt:lpstr>業管変更(者)</vt:lpstr>
      <vt:lpstr>選択肢</vt:lpstr>
      <vt:lpstr>ピアサポート体制加算!Print_Area</vt:lpstr>
      <vt:lpstr>位置図!Print_Area</vt:lpstr>
      <vt:lpstr>'介護給付費等　体制等状況一覧'!Print_Area</vt:lpstr>
      <vt:lpstr>介護給付費等届出書!Print_Area</vt:lpstr>
      <vt:lpstr>概要写真!Print_Area</vt:lpstr>
      <vt:lpstr>居住支援連携体制加算!Print_Area</vt:lpstr>
      <vt:lpstr>'業管登録(者)'!Print_Area</vt:lpstr>
      <vt:lpstr>'業管変更(者)'!Print_Area</vt:lpstr>
      <vt:lpstr>'勤務形態一覧表（自立生活援助）'!Print_Area</vt:lpstr>
      <vt:lpstr>近隣住民報告書!Print_Area</vt:lpstr>
      <vt:lpstr>苦情解決_者!Print_Area</vt:lpstr>
      <vt:lpstr>経歴書_サ管1!Print_Area</vt:lpstr>
      <vt:lpstr>経歴書_サ責2!Print_Area</vt:lpstr>
      <vt:lpstr>経歴書_サ責3!Print_Area</vt:lpstr>
      <vt:lpstr>経歴書_サ責4!Print_Area</vt:lpstr>
      <vt:lpstr>経歴書_サ責5!Print_Area</vt:lpstr>
      <vt:lpstr>経歴書_サ責6!Print_Area</vt:lpstr>
      <vt:lpstr>経歴書_サ責7!Print_Area</vt:lpstr>
      <vt:lpstr>経歴書_管理者!Print_Area</vt:lpstr>
      <vt:lpstr>指定・更新申請!Print_Area</vt:lpstr>
      <vt:lpstr>事業等開始・変更!Print_Area</vt:lpstr>
      <vt:lpstr>主対象_者!Print_Area</vt:lpstr>
      <vt:lpstr>誓約書!Print_Area</vt:lpstr>
      <vt:lpstr>誓約書別紙①!Print_Area</vt:lpstr>
      <vt:lpstr>設備・備品!Print_Area</vt:lpstr>
      <vt:lpstr>'地域生活支援拠点等に関連する加算の届出 '!Print_Area</vt:lpstr>
      <vt:lpstr>地域生活支援拠点等機能強化加算!Print_Area</vt:lpstr>
      <vt:lpstr>提出書類一覧表!Print_Area</vt:lpstr>
      <vt:lpstr>付表10!Print_Area</vt:lpstr>
      <vt:lpstr>福祉専門職員配置等加算!Print_Area</vt:lpstr>
      <vt:lpstr>平面図!Print_Area</vt:lpstr>
      <vt:lpstr>変更申請!Print_Area</vt:lpstr>
      <vt:lpstr>変更届!Print_Area</vt:lpstr>
      <vt:lpstr>目次!Print_Area</vt:lpstr>
      <vt:lpstr>役員等名簿!Print_Area</vt:lpstr>
      <vt:lpstr>医療型障害児入所施設</vt:lpstr>
      <vt:lpstr>一般相談支援事業</vt:lpstr>
      <vt:lpstr>機能訓練</vt:lpstr>
      <vt:lpstr>居宅介護</vt:lpstr>
      <vt:lpstr>居宅介護・重度訪問介護・同行援護・行動援護</vt:lpstr>
      <vt:lpstr>居宅訪問型児童発達支援</vt:lpstr>
      <vt:lpstr>共同生活援助</vt:lpstr>
      <vt:lpstr>共同生活援助・介護サービス包括型</vt:lpstr>
      <vt:lpstr>共同生活援助・外部サービス利用型</vt:lpstr>
      <vt:lpstr>共同生活援助・日中サービス支援型</vt:lpstr>
      <vt:lpstr>行動援護</vt:lpstr>
      <vt:lpstr>児童発達支援・児童発達支援センターであるもの</vt:lpstr>
      <vt:lpstr>児童発達支援・主として重症心身障害児を対象とする場合</vt:lpstr>
      <vt:lpstr>児童発達支援・放課後等デイサービス</vt:lpstr>
      <vt:lpstr>自立生活援助</vt:lpstr>
      <vt:lpstr>就労移行支援</vt:lpstr>
      <vt:lpstr>就労継続支援Ａ型</vt:lpstr>
      <vt:lpstr>就労継続支援Ａ型・B型</vt:lpstr>
      <vt:lpstr>就労定着支援</vt:lpstr>
      <vt:lpstr>重度障害者等包括支援</vt:lpstr>
      <vt:lpstr>重度訪問介護</vt:lpstr>
      <vt:lpstr>障害者支援施設</vt:lpstr>
      <vt:lpstr>生活介護</vt:lpstr>
      <vt:lpstr>生活訓練</vt:lpstr>
      <vt:lpstr>短期入所・空床利用型</vt:lpstr>
      <vt:lpstr>短期入所・単独型</vt:lpstr>
      <vt:lpstr>短期入所・併設型</vt:lpstr>
      <vt:lpstr>同行援護</vt:lpstr>
      <vt:lpstr>特定相談支援・障害児相談支援</vt:lpstr>
      <vt:lpstr>認定指定就労移行支援</vt:lpstr>
      <vt:lpstr>福祉型障害児入所施設</vt:lpstr>
      <vt:lpstr>保育所等訪問支援</vt:lpstr>
      <vt:lpstr>療養介護</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2025-02-26T02:18:40Z</dcterms:created>
  <dcterms:modified xsi:type="dcterms:W3CDTF">2025-04-02T02:18:37Z</dcterms:modified>
</cp:coreProperties>
</file>