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KEINWHD02\share\【維持管理班】\28_PPP PFI\R6\20250312_★マーケットサウンディング（アンケート）\02 HP公募\02 cms申請\"/>
    </mc:Choice>
  </mc:AlternateContent>
  <bookViews>
    <workbookView xWindow="0" yWindow="0" windowWidth="20490" windowHeight="7095"/>
  </bookViews>
  <sheets>
    <sheet name="実施要領・注意事項" sheetId="1" r:id="rId1"/>
    <sheet name="回答票" sheetId="2" r:id="rId2"/>
    <sheet name="出力1(回答者)" sheetId="7" state="hidden" r:id="rId3"/>
    <sheet name="出力2(回答)" sheetId="6" state="hidden" r:id="rId4"/>
  </sheets>
  <definedNames>
    <definedName name="_xlnm.Print_Area" localSheetId="1">回答票!$A$1:$O$314</definedName>
    <definedName name="_xlnm.Print_Area" localSheetId="0">実施要領・注意事項!$A$1:$AD$55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3" i="6" l="1"/>
  <c r="I213" i="6" s="1"/>
  <c r="F213" i="6"/>
  <c r="G101" i="6"/>
  <c r="F101" i="6"/>
  <c r="G94" i="6"/>
  <c r="I94" i="6" s="1"/>
  <c r="F94" i="6"/>
  <c r="G3" i="6"/>
  <c r="G2" i="6"/>
  <c r="G5" i="6"/>
  <c r="G286" i="6"/>
  <c r="I286" i="6" s="1"/>
  <c r="G287" i="6"/>
  <c r="I287" i="6" s="1"/>
  <c r="G271" i="6"/>
  <c r="G272" i="6"/>
  <c r="I272" i="6" s="1"/>
  <c r="F271" i="6"/>
  <c r="F272" i="6"/>
  <c r="G215" i="6"/>
  <c r="F215" i="6"/>
  <c r="B4" i="7" l="1"/>
  <c r="B6" i="7" s="1"/>
  <c r="M4" i="7"/>
  <c r="M6" i="7" s="1"/>
  <c r="L4" i="7"/>
  <c r="L6" i="7" s="1"/>
  <c r="K4" i="7"/>
  <c r="K6" i="7" s="1"/>
  <c r="J4" i="7"/>
  <c r="J6" i="7" s="1"/>
  <c r="I4" i="7"/>
  <c r="I6" i="7" s="1"/>
  <c r="H4" i="7"/>
  <c r="H6" i="7" s="1"/>
  <c r="G4" i="7"/>
  <c r="G6" i="7" s="1"/>
  <c r="F4" i="7"/>
  <c r="F6" i="7" s="1"/>
  <c r="E4" i="7"/>
  <c r="E6" i="7" s="1"/>
  <c r="D4" i="7"/>
  <c r="D6" i="7" s="1"/>
  <c r="C4" i="7"/>
  <c r="C6" i="7" s="1"/>
  <c r="I2" i="6"/>
  <c r="G4" i="6"/>
  <c r="B295" i="6"/>
  <c r="G296" i="6"/>
  <c r="I296" i="6" s="1"/>
  <c r="G295" i="6"/>
  <c r="I295" i="6" s="1"/>
  <c r="F296" i="6"/>
  <c r="F295" i="6"/>
  <c r="C295" i="6"/>
  <c r="G294" i="6"/>
  <c r="I294" i="6" s="1"/>
  <c r="C294" i="6"/>
  <c r="B294" i="6"/>
  <c r="G293" i="6"/>
  <c r="I293" i="6" s="1"/>
  <c r="B293" i="6"/>
  <c r="C293" i="6"/>
  <c r="G292" i="6"/>
  <c r="I292" i="6" s="1"/>
  <c r="B292" i="6"/>
  <c r="C292" i="6"/>
  <c r="B288" i="6"/>
  <c r="G291" i="6"/>
  <c r="I291" i="6" s="1"/>
  <c r="G289" i="6"/>
  <c r="I289" i="6" s="1"/>
  <c r="G290" i="6"/>
  <c r="I290" i="6" s="1"/>
  <c r="G288" i="6"/>
  <c r="I288" i="6" s="1"/>
  <c r="F289" i="6"/>
  <c r="F290" i="6"/>
  <c r="F291" i="6"/>
  <c r="F288" i="6"/>
  <c r="C288" i="6"/>
  <c r="B287" i="6"/>
  <c r="C287" i="6"/>
  <c r="C286" i="6"/>
  <c r="B286" i="6"/>
  <c r="G285" i="6"/>
  <c r="I285" i="6" s="1"/>
  <c r="B285" i="6"/>
  <c r="C285" i="6"/>
  <c r="G284" i="6"/>
  <c r="I284" i="6" s="1"/>
  <c r="G283" i="6"/>
  <c r="I283" i="6" s="1"/>
  <c r="B283" i="6"/>
  <c r="C283" i="6"/>
  <c r="G282" i="6"/>
  <c r="I282" i="6" s="1"/>
  <c r="B282" i="6"/>
  <c r="C282" i="6"/>
  <c r="G199" i="6"/>
  <c r="I199" i="6" s="1"/>
  <c r="G200" i="6"/>
  <c r="I200" i="6" s="1"/>
  <c r="G201" i="6"/>
  <c r="I201" i="6" s="1"/>
  <c r="G202" i="6"/>
  <c r="I202" i="6" s="1"/>
  <c r="G203" i="6"/>
  <c r="I203" i="6" s="1"/>
  <c r="G204" i="6"/>
  <c r="I204" i="6" s="1"/>
  <c r="G205" i="6"/>
  <c r="I205" i="6" s="1"/>
  <c r="G206" i="6"/>
  <c r="I206" i="6" s="1"/>
  <c r="G207" i="6"/>
  <c r="I207" i="6" s="1"/>
  <c r="G208" i="6"/>
  <c r="I208" i="6" s="1"/>
  <c r="G209" i="6"/>
  <c r="I209" i="6" s="1"/>
  <c r="G210" i="6"/>
  <c r="I210" i="6" s="1"/>
  <c r="G211" i="6"/>
  <c r="I211" i="6" s="1"/>
  <c r="G212" i="6"/>
  <c r="I212" i="6" s="1"/>
  <c r="G214" i="6"/>
  <c r="I214" i="6" s="1"/>
  <c r="I215" i="6"/>
  <c r="G216" i="6"/>
  <c r="I216" i="6" s="1"/>
  <c r="G217" i="6"/>
  <c r="I217" i="6" s="1"/>
  <c r="G218" i="6"/>
  <c r="I218" i="6" s="1"/>
  <c r="G219" i="6"/>
  <c r="I219" i="6" s="1"/>
  <c r="G220" i="6"/>
  <c r="I220" i="6" s="1"/>
  <c r="G221" i="6"/>
  <c r="I221" i="6" s="1"/>
  <c r="G222" i="6"/>
  <c r="I222" i="6" s="1"/>
  <c r="G223" i="6"/>
  <c r="I223" i="6" s="1"/>
  <c r="G224" i="6"/>
  <c r="I224" i="6" s="1"/>
  <c r="G225" i="6"/>
  <c r="I225" i="6" s="1"/>
  <c r="G226" i="6"/>
  <c r="I226" i="6" s="1"/>
  <c r="G227" i="6"/>
  <c r="I227" i="6" s="1"/>
  <c r="G228" i="6"/>
  <c r="I228" i="6" s="1"/>
  <c r="G229" i="6"/>
  <c r="I229" i="6" s="1"/>
  <c r="G230" i="6"/>
  <c r="I230" i="6" s="1"/>
  <c r="G231" i="6"/>
  <c r="I231" i="6" s="1"/>
  <c r="G232" i="6"/>
  <c r="I232" i="6" s="1"/>
  <c r="G233" i="6"/>
  <c r="I233" i="6" s="1"/>
  <c r="G234" i="6"/>
  <c r="I234" i="6" s="1"/>
  <c r="G235" i="6"/>
  <c r="I235" i="6" s="1"/>
  <c r="G236" i="6"/>
  <c r="I236" i="6" s="1"/>
  <c r="G237" i="6"/>
  <c r="I237" i="6" s="1"/>
  <c r="G238" i="6"/>
  <c r="I238" i="6" s="1"/>
  <c r="G239" i="6"/>
  <c r="I239" i="6" s="1"/>
  <c r="G240" i="6"/>
  <c r="I240" i="6" s="1"/>
  <c r="G241" i="6"/>
  <c r="I241" i="6" s="1"/>
  <c r="G242" i="6"/>
  <c r="I242" i="6" s="1"/>
  <c r="G243" i="6"/>
  <c r="I243" i="6" s="1"/>
  <c r="G244" i="6"/>
  <c r="I244" i="6" s="1"/>
  <c r="G245" i="6"/>
  <c r="I245" i="6" s="1"/>
  <c r="G246" i="6"/>
  <c r="I246" i="6" s="1"/>
  <c r="G247" i="6"/>
  <c r="I247" i="6" s="1"/>
  <c r="G248" i="6"/>
  <c r="I248" i="6" s="1"/>
  <c r="G249" i="6"/>
  <c r="I249" i="6" s="1"/>
  <c r="G250" i="6"/>
  <c r="I250" i="6" s="1"/>
  <c r="G251" i="6"/>
  <c r="I251" i="6" s="1"/>
  <c r="G252" i="6"/>
  <c r="I252" i="6" s="1"/>
  <c r="G253" i="6"/>
  <c r="I253" i="6" s="1"/>
  <c r="G254" i="6"/>
  <c r="I254" i="6" s="1"/>
  <c r="G255" i="6"/>
  <c r="I255" i="6" s="1"/>
  <c r="G256" i="6"/>
  <c r="I256" i="6" s="1"/>
  <c r="G257" i="6"/>
  <c r="I257" i="6" s="1"/>
  <c r="G258" i="6"/>
  <c r="I258" i="6" s="1"/>
  <c r="G259" i="6"/>
  <c r="I259" i="6" s="1"/>
  <c r="G260" i="6"/>
  <c r="I260" i="6" s="1"/>
  <c r="G261" i="6"/>
  <c r="I261" i="6" s="1"/>
  <c r="G262" i="6"/>
  <c r="I262" i="6" s="1"/>
  <c r="G263" i="6"/>
  <c r="I263" i="6" s="1"/>
  <c r="G264" i="6"/>
  <c r="I264" i="6" s="1"/>
  <c r="G265" i="6"/>
  <c r="I265" i="6" s="1"/>
  <c r="G266" i="6"/>
  <c r="I266" i="6" s="1"/>
  <c r="G267" i="6"/>
  <c r="I267" i="6" s="1"/>
  <c r="G268" i="6"/>
  <c r="I268" i="6" s="1"/>
  <c r="G269" i="6"/>
  <c r="I269" i="6" s="1"/>
  <c r="G270" i="6"/>
  <c r="I270" i="6" s="1"/>
  <c r="I271" i="6"/>
  <c r="G273" i="6"/>
  <c r="I273" i="6" s="1"/>
  <c r="G274" i="6"/>
  <c r="I274" i="6" s="1"/>
  <c r="G275" i="6"/>
  <c r="I275" i="6" s="1"/>
  <c r="G276" i="6"/>
  <c r="I276" i="6" s="1"/>
  <c r="G277" i="6"/>
  <c r="I277" i="6" s="1"/>
  <c r="G278" i="6"/>
  <c r="I278" i="6" s="1"/>
  <c r="G279" i="6"/>
  <c r="I279" i="6" s="1"/>
  <c r="G280" i="6"/>
  <c r="I280" i="6" s="1"/>
  <c r="G281" i="6"/>
  <c r="I281" i="6" s="1"/>
  <c r="G198" i="6"/>
  <c r="I198" i="6" s="1"/>
  <c r="F276" i="6"/>
  <c r="F277" i="6"/>
  <c r="F278" i="6"/>
  <c r="F279" i="6"/>
  <c r="F280" i="6"/>
  <c r="F281" i="6"/>
  <c r="F283" i="6"/>
  <c r="F284"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3" i="6"/>
  <c r="F274" i="6"/>
  <c r="F275" i="6"/>
  <c r="F232" i="6"/>
  <c r="F233" i="6"/>
  <c r="F234" i="6"/>
  <c r="F235" i="6"/>
  <c r="F236" i="6"/>
  <c r="F237" i="6"/>
  <c r="F238" i="6"/>
  <c r="F239" i="6"/>
  <c r="F240" i="6"/>
  <c r="F241" i="6"/>
  <c r="F242" i="6"/>
  <c r="F243" i="6"/>
  <c r="B198" i="6"/>
  <c r="C198" i="6"/>
  <c r="G197" i="6"/>
  <c r="I197" i="6" s="1"/>
  <c r="B197" i="6"/>
  <c r="C197" i="6"/>
  <c r="G196" i="6"/>
  <c r="I196" i="6" s="1"/>
  <c r="G166" i="6"/>
  <c r="I166" i="6" s="1"/>
  <c r="G167" i="6"/>
  <c r="I167" i="6" s="1"/>
  <c r="G168" i="6"/>
  <c r="I168" i="6" s="1"/>
  <c r="G169" i="6"/>
  <c r="I169" i="6" s="1"/>
  <c r="G170" i="6"/>
  <c r="I170" i="6" s="1"/>
  <c r="G171" i="6"/>
  <c r="I171" i="6" s="1"/>
  <c r="G172" i="6"/>
  <c r="I172" i="6" s="1"/>
  <c r="G173" i="6"/>
  <c r="I173" i="6" s="1"/>
  <c r="G174" i="6"/>
  <c r="I174" i="6" s="1"/>
  <c r="G175" i="6"/>
  <c r="I175" i="6" s="1"/>
  <c r="G176" i="6"/>
  <c r="I176" i="6" s="1"/>
  <c r="G177" i="6"/>
  <c r="I177" i="6" s="1"/>
  <c r="G178" i="6"/>
  <c r="I178" i="6" s="1"/>
  <c r="G179" i="6"/>
  <c r="I179" i="6" s="1"/>
  <c r="G180" i="6"/>
  <c r="I180" i="6" s="1"/>
  <c r="G181" i="6"/>
  <c r="I181" i="6" s="1"/>
  <c r="G182" i="6"/>
  <c r="I182" i="6" s="1"/>
  <c r="G183" i="6"/>
  <c r="I183" i="6" s="1"/>
  <c r="G184" i="6"/>
  <c r="I184" i="6" s="1"/>
  <c r="G185" i="6"/>
  <c r="I185" i="6" s="1"/>
  <c r="G186" i="6"/>
  <c r="I186" i="6" s="1"/>
  <c r="G187" i="6"/>
  <c r="I187" i="6" s="1"/>
  <c r="G188" i="6"/>
  <c r="I188" i="6" s="1"/>
  <c r="G189" i="6"/>
  <c r="I189" i="6" s="1"/>
  <c r="G190" i="6"/>
  <c r="I190" i="6" s="1"/>
  <c r="G191" i="6"/>
  <c r="I191" i="6" s="1"/>
  <c r="G192" i="6"/>
  <c r="I192" i="6" s="1"/>
  <c r="G193" i="6"/>
  <c r="I193" i="6" s="1"/>
  <c r="G194" i="6"/>
  <c r="I194" i="6" s="1"/>
  <c r="G195" i="6"/>
  <c r="I195" i="6" s="1"/>
  <c r="G165" i="6"/>
  <c r="I165" i="6" s="1"/>
  <c r="C165" i="6"/>
  <c r="B165"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8" i="6"/>
  <c r="F199" i="6"/>
  <c r="F200" i="6"/>
  <c r="F201" i="6"/>
  <c r="F202" i="6"/>
  <c r="F203" i="6"/>
  <c r="F204" i="6"/>
  <c r="F205" i="6"/>
  <c r="F206" i="6"/>
  <c r="F207" i="6"/>
  <c r="F208" i="6"/>
  <c r="F209" i="6"/>
  <c r="F210" i="6"/>
  <c r="F211" i="6"/>
  <c r="F212" i="6"/>
  <c r="F214" i="6"/>
  <c r="F216" i="6"/>
  <c r="F217" i="6"/>
  <c r="F218" i="6"/>
  <c r="F219" i="6"/>
  <c r="F220" i="6"/>
  <c r="F221" i="6"/>
  <c r="F222" i="6"/>
  <c r="F223" i="6"/>
  <c r="F224" i="6"/>
  <c r="F225" i="6"/>
  <c r="F226" i="6"/>
  <c r="F227" i="6"/>
  <c r="F228" i="6"/>
  <c r="F229" i="6"/>
  <c r="F230" i="6"/>
  <c r="F231" i="6"/>
  <c r="F166" i="6"/>
  <c r="F165" i="6"/>
  <c r="G164" i="6"/>
  <c r="I164" i="6" s="1"/>
  <c r="C158" i="6"/>
  <c r="B158" i="6"/>
  <c r="G159" i="6"/>
  <c r="I159" i="6" s="1"/>
  <c r="G160" i="6"/>
  <c r="I160" i="6" s="1"/>
  <c r="G161" i="6"/>
  <c r="I161" i="6" s="1"/>
  <c r="G162" i="6"/>
  <c r="I162" i="6" s="1"/>
  <c r="G163" i="6"/>
  <c r="I163" i="6" s="1"/>
  <c r="G158" i="6"/>
  <c r="I158" i="6" s="1"/>
  <c r="F159" i="6"/>
  <c r="F160" i="6"/>
  <c r="F161" i="6"/>
  <c r="F162" i="6"/>
  <c r="F163" i="6"/>
  <c r="F158" i="6"/>
  <c r="C157" i="6"/>
  <c r="G157" i="6"/>
  <c r="I157" i="6" s="1"/>
  <c r="G156" i="6"/>
  <c r="I156" i="6" s="1"/>
  <c r="B157" i="6"/>
  <c r="B156" i="6"/>
  <c r="C156" i="6"/>
  <c r="G154" i="6"/>
  <c r="I154" i="6" s="1"/>
  <c r="G155" i="6"/>
  <c r="I155" i="6" s="1"/>
  <c r="G153" i="6"/>
  <c r="I153" i="6" s="1"/>
  <c r="B153" i="6"/>
  <c r="C153" i="6"/>
  <c r="F155" i="6"/>
  <c r="F154" i="6"/>
  <c r="F153" i="6"/>
  <c r="G152" i="6"/>
  <c r="I152" i="6" s="1"/>
  <c r="B130" i="6"/>
  <c r="C130" i="6"/>
  <c r="G131" i="6"/>
  <c r="I131" i="6" s="1"/>
  <c r="G132" i="6"/>
  <c r="I132" i="6" s="1"/>
  <c r="G133" i="6"/>
  <c r="I133" i="6" s="1"/>
  <c r="G134" i="6"/>
  <c r="I134" i="6" s="1"/>
  <c r="G135" i="6"/>
  <c r="I135" i="6" s="1"/>
  <c r="G136" i="6"/>
  <c r="I136" i="6" s="1"/>
  <c r="G137" i="6"/>
  <c r="I137" i="6" s="1"/>
  <c r="G138" i="6"/>
  <c r="I138" i="6" s="1"/>
  <c r="G139" i="6"/>
  <c r="I139" i="6" s="1"/>
  <c r="G140" i="6"/>
  <c r="I140" i="6" s="1"/>
  <c r="G141" i="6"/>
  <c r="I141" i="6" s="1"/>
  <c r="G142" i="6"/>
  <c r="I142" i="6" s="1"/>
  <c r="G143" i="6"/>
  <c r="I143" i="6" s="1"/>
  <c r="G144" i="6"/>
  <c r="I144" i="6" s="1"/>
  <c r="G145" i="6"/>
  <c r="I145" i="6" s="1"/>
  <c r="G146" i="6"/>
  <c r="I146" i="6" s="1"/>
  <c r="G147" i="6"/>
  <c r="I147" i="6" s="1"/>
  <c r="G148" i="6"/>
  <c r="I148" i="6" s="1"/>
  <c r="G149" i="6"/>
  <c r="I149" i="6" s="1"/>
  <c r="G150" i="6"/>
  <c r="I150" i="6" s="1"/>
  <c r="G151" i="6"/>
  <c r="I151" i="6" s="1"/>
  <c r="G130" i="6"/>
  <c r="I130" i="6" s="1"/>
  <c r="F131" i="6"/>
  <c r="F132" i="6"/>
  <c r="F133" i="6"/>
  <c r="F134" i="6"/>
  <c r="F135" i="6"/>
  <c r="F136" i="6"/>
  <c r="F137" i="6"/>
  <c r="F138" i="6"/>
  <c r="F139" i="6"/>
  <c r="F140" i="6"/>
  <c r="F141" i="6"/>
  <c r="F142" i="6"/>
  <c r="F143" i="6"/>
  <c r="F144" i="6"/>
  <c r="F145" i="6"/>
  <c r="F146" i="6"/>
  <c r="F147" i="6"/>
  <c r="F148" i="6"/>
  <c r="F149" i="6"/>
  <c r="F150" i="6"/>
  <c r="F151" i="6"/>
  <c r="F130" i="6"/>
  <c r="G129" i="6"/>
  <c r="I129" i="6" s="1"/>
  <c r="B107" i="6"/>
  <c r="C107" i="6"/>
  <c r="G108" i="6"/>
  <c r="I108" i="6" s="1"/>
  <c r="G109" i="6"/>
  <c r="I109" i="6" s="1"/>
  <c r="G110" i="6"/>
  <c r="I110" i="6" s="1"/>
  <c r="G111" i="6"/>
  <c r="I111" i="6" s="1"/>
  <c r="G112" i="6"/>
  <c r="I112" i="6" s="1"/>
  <c r="G113" i="6"/>
  <c r="I113" i="6" s="1"/>
  <c r="G114" i="6"/>
  <c r="I114" i="6" s="1"/>
  <c r="G115" i="6"/>
  <c r="I115" i="6" s="1"/>
  <c r="G116" i="6"/>
  <c r="I116" i="6" s="1"/>
  <c r="G117" i="6"/>
  <c r="I117" i="6" s="1"/>
  <c r="G118" i="6"/>
  <c r="I118" i="6" s="1"/>
  <c r="G119" i="6"/>
  <c r="I119" i="6" s="1"/>
  <c r="G120" i="6"/>
  <c r="I120" i="6" s="1"/>
  <c r="G121" i="6"/>
  <c r="I121" i="6" s="1"/>
  <c r="G122" i="6"/>
  <c r="I122" i="6" s="1"/>
  <c r="G123" i="6"/>
  <c r="I123" i="6" s="1"/>
  <c r="G124" i="6"/>
  <c r="I124" i="6" s="1"/>
  <c r="G125" i="6"/>
  <c r="I125" i="6" s="1"/>
  <c r="G126" i="6"/>
  <c r="I126" i="6" s="1"/>
  <c r="G127" i="6"/>
  <c r="I127" i="6" s="1"/>
  <c r="G128" i="6"/>
  <c r="I128" i="6" s="1"/>
  <c r="G107" i="6"/>
  <c r="I107" i="6" s="1"/>
  <c r="F128" i="6"/>
  <c r="F114" i="6"/>
  <c r="F115" i="6"/>
  <c r="F116" i="6"/>
  <c r="F117" i="6"/>
  <c r="F118" i="6"/>
  <c r="F119" i="6"/>
  <c r="F120" i="6"/>
  <c r="F121" i="6"/>
  <c r="F122" i="6"/>
  <c r="F123" i="6"/>
  <c r="F124" i="6"/>
  <c r="F125" i="6"/>
  <c r="F126" i="6"/>
  <c r="F127" i="6"/>
  <c r="G106" i="6"/>
  <c r="I106" i="6" s="1"/>
  <c r="G78" i="6"/>
  <c r="I78" i="6" s="1"/>
  <c r="G79" i="6"/>
  <c r="I79" i="6" s="1"/>
  <c r="G80" i="6"/>
  <c r="I80" i="6" s="1"/>
  <c r="G81" i="6"/>
  <c r="I81" i="6" s="1"/>
  <c r="G82" i="6"/>
  <c r="I82" i="6" s="1"/>
  <c r="G83" i="6"/>
  <c r="I83" i="6" s="1"/>
  <c r="G84" i="6"/>
  <c r="I84" i="6" s="1"/>
  <c r="G85" i="6"/>
  <c r="I85" i="6" s="1"/>
  <c r="G86" i="6"/>
  <c r="I86" i="6" s="1"/>
  <c r="G87" i="6"/>
  <c r="I87" i="6" s="1"/>
  <c r="G88" i="6"/>
  <c r="I88" i="6" s="1"/>
  <c r="G89" i="6"/>
  <c r="I89" i="6" s="1"/>
  <c r="G90" i="6"/>
  <c r="I90" i="6" s="1"/>
  <c r="G91" i="6"/>
  <c r="I91" i="6" s="1"/>
  <c r="G92" i="6"/>
  <c r="I92" i="6" s="1"/>
  <c r="G93" i="6"/>
  <c r="I93" i="6" s="1"/>
  <c r="G95" i="6"/>
  <c r="I95" i="6" s="1"/>
  <c r="G96" i="6"/>
  <c r="I96" i="6" s="1"/>
  <c r="G97" i="6"/>
  <c r="I97" i="6" s="1"/>
  <c r="G98" i="6"/>
  <c r="I98" i="6" s="1"/>
  <c r="G99" i="6"/>
  <c r="I99" i="6" s="1"/>
  <c r="G100" i="6"/>
  <c r="I100" i="6" s="1"/>
  <c r="G102" i="6"/>
  <c r="I102" i="6" s="1"/>
  <c r="G103" i="6"/>
  <c r="I103" i="6" s="1"/>
  <c r="G104" i="6"/>
  <c r="I104" i="6" s="1"/>
  <c r="G105" i="6"/>
  <c r="I105" i="6" s="1"/>
  <c r="G77" i="6"/>
  <c r="I77" i="6" s="1"/>
  <c r="C77" i="6"/>
  <c r="F78" i="6"/>
  <c r="F79" i="6"/>
  <c r="F80" i="6"/>
  <c r="F81" i="6"/>
  <c r="F82" i="6"/>
  <c r="F83" i="6"/>
  <c r="F84" i="6"/>
  <c r="F85" i="6"/>
  <c r="F86" i="6"/>
  <c r="F87" i="6"/>
  <c r="F88" i="6"/>
  <c r="F89" i="6"/>
  <c r="F90" i="6"/>
  <c r="F91" i="6"/>
  <c r="F92" i="6"/>
  <c r="F93" i="6"/>
  <c r="F95" i="6"/>
  <c r="F96" i="6"/>
  <c r="F97" i="6"/>
  <c r="F98" i="6"/>
  <c r="F99" i="6"/>
  <c r="F100" i="6"/>
  <c r="F102" i="6"/>
  <c r="F103" i="6"/>
  <c r="F104" i="6"/>
  <c r="F105" i="6"/>
  <c r="F107" i="6"/>
  <c r="F108" i="6"/>
  <c r="F109" i="6"/>
  <c r="F110" i="6"/>
  <c r="F111" i="6"/>
  <c r="F112" i="6"/>
  <c r="F113" i="6"/>
  <c r="B77" i="6"/>
  <c r="F77" i="6"/>
  <c r="C70" i="6"/>
  <c r="B70" i="6"/>
  <c r="G76" i="6"/>
  <c r="I76" i="6" s="1"/>
  <c r="G70" i="6"/>
  <c r="I70" i="6" s="1"/>
  <c r="G71" i="6"/>
  <c r="I71" i="6" s="1"/>
  <c r="G72" i="6"/>
  <c r="I72" i="6" s="1"/>
  <c r="G73" i="6"/>
  <c r="I73" i="6" s="1"/>
  <c r="G74" i="6"/>
  <c r="I74" i="6" s="1"/>
  <c r="G75" i="6"/>
  <c r="I75" i="6" s="1"/>
  <c r="F72" i="6"/>
  <c r="F73" i="6"/>
  <c r="F74" i="6"/>
  <c r="F75" i="6"/>
  <c r="F70" i="6"/>
  <c r="F71" i="6"/>
  <c r="B67" i="6"/>
  <c r="G68" i="6"/>
  <c r="I68" i="6" s="1"/>
  <c r="G69" i="6"/>
  <c r="I69" i="6" s="1"/>
  <c r="G67" i="6"/>
  <c r="I67" i="6" s="1"/>
  <c r="F69" i="6"/>
  <c r="C67" i="6"/>
  <c r="G65" i="6"/>
  <c r="I65" i="6" s="1"/>
  <c r="G66" i="6"/>
  <c r="I66" i="6" s="1"/>
  <c r="G64" i="6"/>
  <c r="I64" i="6" s="1"/>
  <c r="B64" i="6"/>
  <c r="C64" i="6"/>
  <c r="G63" i="6"/>
  <c r="I63" i="6" s="1"/>
  <c r="C57" i="6"/>
  <c r="B57" i="6"/>
  <c r="G58" i="6"/>
  <c r="I58" i="6" s="1"/>
  <c r="G59" i="6"/>
  <c r="I59" i="6" s="1"/>
  <c r="G60" i="6"/>
  <c r="I60" i="6" s="1"/>
  <c r="G61" i="6"/>
  <c r="I61" i="6" s="1"/>
  <c r="G62" i="6"/>
  <c r="I62" i="6" s="1"/>
  <c r="G57" i="6"/>
  <c r="I57" i="6" s="1"/>
  <c r="G56" i="6"/>
  <c r="I56" i="6" s="1"/>
  <c r="G55" i="6"/>
  <c r="I55" i="6" s="1"/>
  <c r="G51" i="6"/>
  <c r="I51" i="6" s="1"/>
  <c r="G52" i="6"/>
  <c r="I52" i="6" s="1"/>
  <c r="G53" i="6"/>
  <c r="I53" i="6" s="1"/>
  <c r="G54" i="6"/>
  <c r="I54" i="6" s="1"/>
  <c r="G50" i="6"/>
  <c r="I50" i="6" s="1"/>
  <c r="F51" i="6"/>
  <c r="F52" i="6"/>
  <c r="F53" i="6"/>
  <c r="F54" i="6"/>
  <c r="F55" i="6"/>
  <c r="F57" i="6"/>
  <c r="F58" i="6"/>
  <c r="F59" i="6"/>
  <c r="F60" i="6"/>
  <c r="F61" i="6"/>
  <c r="F62" i="6"/>
  <c r="F64" i="6"/>
  <c r="F65" i="6"/>
  <c r="F66" i="6"/>
  <c r="F67" i="6"/>
  <c r="F68" i="6"/>
  <c r="F50" i="6"/>
  <c r="C50" i="6"/>
  <c r="B50" i="6"/>
  <c r="C44" i="6"/>
  <c r="B44" i="6"/>
  <c r="G48" i="6"/>
  <c r="I48" i="6" s="1"/>
  <c r="G45" i="6"/>
  <c r="I45" i="6" s="1"/>
  <c r="G46" i="6"/>
  <c r="I46" i="6" s="1"/>
  <c r="G47" i="6"/>
  <c r="I47" i="6" s="1"/>
  <c r="G49" i="6"/>
  <c r="I49" i="6" s="1"/>
  <c r="G44" i="6"/>
  <c r="I44" i="6" s="1"/>
  <c r="F49" i="6"/>
  <c r="G30" i="6"/>
  <c r="I30" i="6" s="1"/>
  <c r="G16" i="6"/>
  <c r="I16" i="6" s="1"/>
  <c r="G17" i="6"/>
  <c r="I17" i="6" s="1"/>
  <c r="G18" i="6"/>
  <c r="I18" i="6" s="1"/>
  <c r="G19" i="6"/>
  <c r="I19" i="6" s="1"/>
  <c r="G20" i="6"/>
  <c r="I20" i="6" s="1"/>
  <c r="G21" i="6"/>
  <c r="I21" i="6" s="1"/>
  <c r="G22" i="6"/>
  <c r="I22" i="6" s="1"/>
  <c r="G23" i="6"/>
  <c r="I23" i="6" s="1"/>
  <c r="G24" i="6"/>
  <c r="I24" i="6" s="1"/>
  <c r="G25" i="6"/>
  <c r="I25" i="6" s="1"/>
  <c r="G26" i="6"/>
  <c r="I26" i="6" s="1"/>
  <c r="G27" i="6"/>
  <c r="I27" i="6" s="1"/>
  <c r="G28" i="6"/>
  <c r="I28" i="6" s="1"/>
  <c r="G29" i="6"/>
  <c r="I29" i="6" s="1"/>
  <c r="F16" i="6"/>
  <c r="F17" i="6"/>
  <c r="F18" i="6"/>
  <c r="F19" i="6"/>
  <c r="F20" i="6"/>
  <c r="F21" i="6"/>
  <c r="F22" i="6"/>
  <c r="F23" i="6"/>
  <c r="F24" i="6"/>
  <c r="F25" i="6"/>
  <c r="F26" i="6"/>
  <c r="F27" i="6"/>
  <c r="F28" i="6"/>
  <c r="F29" i="6"/>
  <c r="F44" i="6"/>
  <c r="F45" i="6"/>
  <c r="F46" i="6"/>
  <c r="F47" i="6"/>
  <c r="G15" i="6"/>
  <c r="I15" i="6" s="1"/>
  <c r="F15" i="6"/>
  <c r="C15" i="6"/>
  <c r="B15" i="6"/>
  <c r="B10" i="6"/>
  <c r="G14" i="6"/>
  <c r="I14" i="6" s="1"/>
  <c r="G13" i="6"/>
  <c r="I13" i="6" s="1"/>
  <c r="G10" i="6"/>
  <c r="I10" i="6" s="1"/>
  <c r="G11" i="6"/>
  <c r="I11" i="6" s="1"/>
  <c r="G12" i="6"/>
  <c r="I12" i="6" s="1"/>
  <c r="C10" i="6"/>
  <c r="G7" i="6"/>
  <c r="I7" i="6" s="1"/>
  <c r="G8" i="6"/>
  <c r="I8" i="6" s="1"/>
  <c r="G9" i="6"/>
  <c r="I9" i="6" s="1"/>
  <c r="G6" i="6"/>
  <c r="I6" i="6" s="1"/>
  <c r="F13" i="6"/>
  <c r="B6" i="6"/>
  <c r="F7" i="6"/>
  <c r="F8" i="6"/>
  <c r="F9" i="6"/>
  <c r="F10" i="6"/>
  <c r="F11" i="6"/>
  <c r="F12" i="6"/>
  <c r="F6" i="6"/>
  <c r="C6" i="6"/>
  <c r="I3" i="6"/>
  <c r="I37" i="6" l="1"/>
  <c r="I33" i="6"/>
  <c r="I35" i="6"/>
  <c r="I43" i="6"/>
  <c r="I36" i="6"/>
  <c r="I39" i="6"/>
  <c r="I34" i="6"/>
  <c r="I32" i="6"/>
  <c r="I42" i="6"/>
  <c r="I38" i="6"/>
  <c r="I40" i="6"/>
  <c r="I41" i="6"/>
  <c r="I31" i="6"/>
  <c r="B1" i="2" l="1"/>
</calcChain>
</file>

<file path=xl/sharedStrings.xml><?xml version="1.0" encoding="utf-8"?>
<sst xmlns="http://schemas.openxmlformats.org/spreadsheetml/2006/main" count="556" uniqueCount="381">
  <si>
    <t>会社名</t>
    <rPh sb="0" eb="3">
      <t>カイシャメイ</t>
    </rPh>
    <phoneticPr fontId="1"/>
  </si>
  <si>
    <t>回答日</t>
    <rPh sb="0" eb="3">
      <t>カイトウビ</t>
    </rPh>
    <phoneticPr fontId="1"/>
  </si>
  <si>
    <t>担当者名</t>
    <rPh sb="0" eb="3">
      <t>タントウシャ</t>
    </rPh>
    <rPh sb="3" eb="4">
      <t>メイ</t>
    </rPh>
    <phoneticPr fontId="1"/>
  </si>
  <si>
    <t>部署名</t>
    <rPh sb="0" eb="2">
      <t>ブショ</t>
    </rPh>
    <rPh sb="2" eb="3">
      <t>メイ</t>
    </rPh>
    <phoneticPr fontId="1"/>
  </si>
  <si>
    <t>ご連絡先電話番号</t>
    <rPh sb="1" eb="4">
      <t>レンラクサキ</t>
    </rPh>
    <rPh sb="4" eb="6">
      <t>デンワ</t>
    </rPh>
    <rPh sb="6" eb="8">
      <t>バンゴウ</t>
    </rPh>
    <phoneticPr fontId="1"/>
  </si>
  <si>
    <t>ご連絡先Email</t>
    <rPh sb="1" eb="3">
      <t>レンラク</t>
    </rPh>
    <rPh sb="3" eb="4">
      <t>サキ</t>
    </rPh>
    <phoneticPr fontId="1"/>
  </si>
  <si>
    <t>①</t>
    <phoneticPr fontId="1"/>
  </si>
  <si>
    <t>②</t>
    <phoneticPr fontId="1"/>
  </si>
  <si>
    <t>No.</t>
    <phoneticPr fontId="9"/>
  </si>
  <si>
    <t>質問事項</t>
    <rPh sb="0" eb="2">
      <t>シツモン</t>
    </rPh>
    <rPh sb="2" eb="4">
      <t>ジコウ</t>
    </rPh>
    <phoneticPr fontId="1"/>
  </si>
  <si>
    <t>回答</t>
    <rPh sb="0" eb="2">
      <t>カイトウ</t>
    </rPh>
    <phoneticPr fontId="1"/>
  </si>
  <si>
    <t>1-1</t>
    <phoneticPr fontId="1"/>
  </si>
  <si>
    <t>2-1</t>
    <phoneticPr fontId="1"/>
  </si>
  <si>
    <t>2-2</t>
    <phoneticPr fontId="1"/>
  </si>
  <si>
    <t>メール件名</t>
    <phoneticPr fontId="1"/>
  </si>
  <si>
    <t>添付ファイル名</t>
    <phoneticPr fontId="1"/>
  </si>
  <si>
    <t>　提出期限</t>
    <rPh sb="1" eb="5">
      <t>テイシュツキゲン</t>
    </rPh>
    <phoneticPr fontId="1"/>
  </si>
  <si>
    <t>　提出先</t>
    <rPh sb="1" eb="4">
      <t>テイシュツサキ</t>
    </rPh>
    <phoneticPr fontId="1"/>
  </si>
  <si>
    <t>　提出方法</t>
    <rPh sb="1" eb="5">
      <t>テイシュツホウホウ</t>
    </rPh>
    <phoneticPr fontId="1"/>
  </si>
  <si>
    <t>アンケートに対する質問提出期限</t>
    <rPh sb="6" eb="7">
      <t>タイ</t>
    </rPh>
    <rPh sb="9" eb="15">
      <t>シツモンテイシュツキゲン</t>
    </rPh>
    <phoneticPr fontId="1"/>
  </si>
  <si>
    <t>質問に対する回答の掲載</t>
    <rPh sb="0" eb="2">
      <t>シツモン</t>
    </rPh>
    <rPh sb="3" eb="4">
      <t>タイ</t>
    </rPh>
    <rPh sb="6" eb="8">
      <t>カイトウ</t>
    </rPh>
    <rPh sb="9" eb="11">
      <t>ケイサイ</t>
    </rPh>
    <phoneticPr fontId="1"/>
  </si>
  <si>
    <t>アンケートの提出期限</t>
    <rPh sb="6" eb="10">
      <t>テイシュツキゲン</t>
    </rPh>
    <phoneticPr fontId="1"/>
  </si>
  <si>
    <t>アンケート結果の公表</t>
    <rPh sb="5" eb="7">
      <t>ケッカ</t>
    </rPh>
    <rPh sb="8" eb="10">
      <t>コウヒョウ</t>
    </rPh>
    <phoneticPr fontId="1"/>
  </si>
  <si>
    <t>アンケートの掲載</t>
    <rPh sb="6" eb="8">
      <t>ケイサイ</t>
    </rPh>
    <phoneticPr fontId="1"/>
  </si>
  <si>
    <t>本アンケートで収集した個人情報は非公開とするとともに、取り扱いには十分注意し、目的外の使用はいたしません。</t>
    <phoneticPr fontId="1"/>
  </si>
  <si>
    <t>・</t>
    <phoneticPr fontId="1"/>
  </si>
  <si>
    <t>集計の都合上、セルの追加や削除等は行わないでください。</t>
    <phoneticPr fontId="1"/>
  </si>
  <si>
    <t xml:space="preserve">・
</t>
    <phoneticPr fontId="1"/>
  </si>
  <si>
    <t>アンケートの結果については、公表する予定です。</t>
    <phoneticPr fontId="1"/>
  </si>
  <si>
    <r>
      <t>記入いただいた自由意見については、回答者名を伏せて公表する可能性があります。</t>
    </r>
    <r>
      <rPr>
        <u/>
        <sz val="11"/>
        <color rgb="FFFF0000"/>
        <rFont val="Meiryo UI"/>
        <family val="3"/>
        <charset val="128"/>
      </rPr>
      <t>公表を希望しないものについてはその旨記載してください</t>
    </r>
    <r>
      <rPr>
        <sz val="11"/>
        <color theme="1"/>
        <rFont val="Meiryo UI"/>
        <family val="3"/>
        <charset val="128"/>
      </rPr>
      <t>。</t>
    </r>
    <phoneticPr fontId="1"/>
  </si>
  <si>
    <t>本調査への参加実績や回答内容は、今後の事業者応募要件やプロポーザル等に影響しません。</t>
    <phoneticPr fontId="1"/>
  </si>
  <si>
    <t>調査回答にかかる報酬・費用等の提供はございません。本調査に要した費用等については、全額回答者の負担となります。</t>
    <phoneticPr fontId="1"/>
  </si>
  <si>
    <r>
      <t>回答内容につきましては、今後の官民連携事業の検討を進めていく上での参考とさせていただきますが、</t>
    </r>
    <r>
      <rPr>
        <u/>
        <sz val="11"/>
        <color rgb="FFFF0000"/>
        <rFont val="Meiryo UI"/>
        <family val="3"/>
        <charset val="128"/>
      </rPr>
      <t>今後の本市の官民連携事業に反映することをお約束するものではございません</t>
    </r>
    <r>
      <rPr>
        <sz val="11"/>
        <color theme="1"/>
        <rFont val="Meiryo UI"/>
        <family val="3"/>
        <charset val="128"/>
      </rPr>
      <t>。</t>
    </r>
    <rPh sb="15" eb="17">
      <t>カンミン</t>
    </rPh>
    <rPh sb="17" eb="21">
      <t>レンケイジギョウ</t>
    </rPh>
    <rPh sb="50" eb="51">
      <t>ホン</t>
    </rPh>
    <phoneticPr fontId="1"/>
  </si>
  <si>
    <t>5. 連絡先・アンケート提出先</t>
    <rPh sb="3" eb="6">
      <t>レンラクサキ</t>
    </rPh>
    <rPh sb="12" eb="15">
      <t>テイシュツサキ</t>
    </rPh>
    <phoneticPr fontId="1"/>
  </si>
  <si>
    <t>4. 提出方法など</t>
    <rPh sb="3" eb="5">
      <t>テイシュツ</t>
    </rPh>
    <rPh sb="5" eb="7">
      <t>ホウホウ</t>
    </rPh>
    <phoneticPr fontId="1"/>
  </si>
  <si>
    <t>3. スケジュール</t>
    <phoneticPr fontId="1"/>
  </si>
  <si>
    <t>1. 調査の目的</t>
    <rPh sb="3" eb="5">
      <t>チョウサ</t>
    </rPh>
    <rPh sb="6" eb="8">
      <t>モクテキ</t>
    </rPh>
    <phoneticPr fontId="1"/>
  </si>
  <si>
    <t>2. アンケートの回答における注意事項</t>
    <rPh sb="9" eb="11">
      <t>カイトウ</t>
    </rPh>
    <rPh sb="15" eb="19">
      <t>チュウイジコウ</t>
    </rPh>
    <phoneticPr fontId="1"/>
  </si>
  <si>
    <t xml:space="preserve">・
</t>
    <phoneticPr fontId="1"/>
  </si>
  <si>
    <t>理解できた</t>
    <rPh sb="0" eb="2">
      <t>リカイ</t>
    </rPh>
    <phoneticPr fontId="1"/>
  </si>
  <si>
    <t>あまり理解できなかった</t>
    <rPh sb="3" eb="5">
      <t>リカイ</t>
    </rPh>
    <phoneticPr fontId="1"/>
  </si>
  <si>
    <t>理解できなかった</t>
    <rPh sb="0" eb="2">
      <t>リカイ</t>
    </rPh>
    <phoneticPr fontId="1"/>
  </si>
  <si>
    <t>説明会に参加していない</t>
    <rPh sb="0" eb="3">
      <t>セツメイカイ</t>
    </rPh>
    <rPh sb="4" eb="6">
      <t>サンカ</t>
    </rPh>
    <phoneticPr fontId="1"/>
  </si>
  <si>
    <t>1-2</t>
    <phoneticPr fontId="1"/>
  </si>
  <si>
    <t>説明会で理解できなかった内容がありましたら、お答えください。（複数回答可）</t>
    <rPh sb="0" eb="3">
      <t>セツメイカイ</t>
    </rPh>
    <rPh sb="4" eb="6">
      <t>リカイ</t>
    </rPh>
    <rPh sb="12" eb="14">
      <t>ナイヨウ</t>
    </rPh>
    <rPh sb="23" eb="24">
      <t>コタ</t>
    </rPh>
    <phoneticPr fontId="1"/>
  </si>
  <si>
    <t>ウォーターPPPの制度内容</t>
    <rPh sb="9" eb="11">
      <t>セイド</t>
    </rPh>
    <rPh sb="11" eb="13">
      <t>ナイヨウ</t>
    </rPh>
    <phoneticPr fontId="1"/>
  </si>
  <si>
    <t>管理・更新一体マネジメント方式（レベル3.5）の制度内容</t>
    <rPh sb="24" eb="28">
      <t>セイドナイヨウ</t>
    </rPh>
    <phoneticPr fontId="1"/>
  </si>
  <si>
    <t>その他
（右の記入欄へ内容入力）</t>
    <phoneticPr fontId="1"/>
  </si>
  <si>
    <t>○</t>
  </si>
  <si>
    <t>各設問について、該当する選択肢にプルダウンから「○」を入力してください。</t>
    <phoneticPr fontId="1"/>
  </si>
  <si>
    <t>包括的民間委託（下水処理場・ポンプ場等）</t>
    <phoneticPr fontId="1"/>
  </si>
  <si>
    <t>包括的民間委託（下水道管路）</t>
    <phoneticPr fontId="1"/>
  </si>
  <si>
    <t>コンセッション（下水道事業）</t>
    <phoneticPr fontId="1"/>
  </si>
  <si>
    <t>貴社の事業などに関する質問</t>
    <rPh sb="0" eb="2">
      <t>キシャ</t>
    </rPh>
    <rPh sb="3" eb="5">
      <t>ジギョウ</t>
    </rPh>
    <rPh sb="8" eb="9">
      <t>カン</t>
    </rPh>
    <rPh sb="11" eb="13">
      <t>シツモン</t>
    </rPh>
    <phoneticPr fontId="1"/>
  </si>
  <si>
    <t>コンサルタント（下水道管路）</t>
    <rPh sb="8" eb="11">
      <t>ゲスイドウ</t>
    </rPh>
    <phoneticPr fontId="1"/>
  </si>
  <si>
    <t>コンサルタント（下水処理場・ポンプ場）</t>
    <rPh sb="8" eb="10">
      <t>ゲスイ</t>
    </rPh>
    <phoneticPr fontId="1"/>
  </si>
  <si>
    <t>工事（下水道管路）</t>
    <rPh sb="3" eb="5">
      <t>ゲスイ</t>
    </rPh>
    <rPh sb="5" eb="6">
      <t>ドウ</t>
    </rPh>
    <phoneticPr fontId="1"/>
  </si>
  <si>
    <t>その他（下水道事業以外の実績等を右の記入欄へ最大3件まで実績を入力しその他は件数を記載すること）</t>
    <phoneticPr fontId="1"/>
  </si>
  <si>
    <t>3-1</t>
    <phoneticPr fontId="1"/>
  </si>
  <si>
    <t>3-2</t>
    <phoneticPr fontId="1"/>
  </si>
  <si>
    <t>包括的民間委託</t>
    <phoneticPr fontId="1"/>
  </si>
  <si>
    <t>ウォーターPPP：コンセッション方式（レベル4.0）</t>
    <phoneticPr fontId="1"/>
  </si>
  <si>
    <t>興味・関心がない</t>
    <rPh sb="0" eb="2">
      <t>キョウミ</t>
    </rPh>
    <rPh sb="3" eb="5">
      <t>カンシン</t>
    </rPh>
    <phoneticPr fontId="1"/>
  </si>
  <si>
    <t>興味・関心がある</t>
    <rPh sb="0" eb="2">
      <t>キョウミ</t>
    </rPh>
    <rPh sb="3" eb="5">
      <t>カンシン</t>
    </rPh>
    <phoneticPr fontId="1"/>
  </si>
  <si>
    <t>3-4</t>
    <phoneticPr fontId="1"/>
  </si>
  <si>
    <t>3-3</t>
    <phoneticPr fontId="1"/>
  </si>
  <si>
    <t>単独で参入</t>
    <phoneticPr fontId="1"/>
  </si>
  <si>
    <t>SPC・JV等の代表企業として参入</t>
    <phoneticPr fontId="1"/>
  </si>
  <si>
    <t>SPC・JV等の構成企業として参入</t>
    <phoneticPr fontId="1"/>
  </si>
  <si>
    <t>SPC・JV等の下請企業等として参入</t>
    <phoneticPr fontId="1"/>
  </si>
  <si>
    <t>統括マネジメント業務</t>
    <phoneticPr fontId="1"/>
  </si>
  <si>
    <t>維持管理情報の管理業務（データ管理等）</t>
    <phoneticPr fontId="1"/>
  </si>
  <si>
    <t>3-5</t>
    <phoneticPr fontId="1"/>
  </si>
  <si>
    <t>3-6</t>
    <phoneticPr fontId="1"/>
  </si>
  <si>
    <t>事業規模が過大</t>
    <phoneticPr fontId="1"/>
  </si>
  <si>
    <t>事業規模が過小</t>
    <phoneticPr fontId="1"/>
  </si>
  <si>
    <t>大手企業との連携が困難</t>
    <phoneticPr fontId="1"/>
  </si>
  <si>
    <t>地元企業との連携が困難</t>
    <phoneticPr fontId="1"/>
  </si>
  <si>
    <t>対象範囲に管路が含まれている</t>
    <rPh sb="5" eb="7">
      <t>カンロ</t>
    </rPh>
    <phoneticPr fontId="1"/>
  </si>
  <si>
    <t>対象範囲に処理場などの施設が含まれている</t>
    <phoneticPr fontId="1"/>
  </si>
  <si>
    <t>契約後の物価変動や人件費上昇などへの対応</t>
    <phoneticPr fontId="1"/>
  </si>
  <si>
    <t>プロフィットシェアの配分や内容</t>
    <phoneticPr fontId="1"/>
  </si>
  <si>
    <t>管路の性能規定の指標や内容</t>
    <phoneticPr fontId="1"/>
  </si>
  <si>
    <t>公募時に開示される情報内容</t>
    <phoneticPr fontId="1"/>
  </si>
  <si>
    <t>3-7</t>
    <phoneticPr fontId="1"/>
  </si>
  <si>
    <t>その他
（右の記入欄へ内容入力）</t>
    <rPh sb="5" eb="6">
      <t>ミギ</t>
    </rPh>
    <rPh sb="7" eb="9">
      <t>キニュウ</t>
    </rPh>
    <rPh sb="9" eb="10">
      <t>ラン</t>
    </rPh>
    <rPh sb="11" eb="13">
      <t>ナイヨウ</t>
    </rPh>
    <rPh sb="13" eb="15">
      <t>ニュウリョク</t>
    </rPh>
    <phoneticPr fontId="1"/>
  </si>
  <si>
    <t>官民連携事業の実績なし</t>
    <rPh sb="0" eb="2">
      <t>カンミン</t>
    </rPh>
    <rPh sb="2" eb="4">
      <t>レンケイ</t>
    </rPh>
    <rPh sb="4" eb="6">
      <t>ジギョウ</t>
    </rPh>
    <phoneticPr fontId="1"/>
  </si>
  <si>
    <t>官民連携事業の実績なし</t>
    <rPh sb="0" eb="2">
      <t>カンミン</t>
    </rPh>
    <rPh sb="2" eb="4">
      <t>レンケイ</t>
    </rPh>
    <rPh sb="4" eb="6">
      <t>ジギョウ</t>
    </rPh>
    <rPh sb="7" eb="9">
      <t>ジッセキ</t>
    </rPh>
    <phoneticPr fontId="1"/>
  </si>
  <si>
    <t>その他（下水道事業以外の実績等を右の記入欄へ最大3件まで実績を入力しその他は件数を記載すること）</t>
    <rPh sb="4" eb="7">
      <t>ゲスイドウ</t>
    </rPh>
    <rPh sb="7" eb="9">
      <t>ジギョウ</t>
    </rPh>
    <rPh sb="9" eb="11">
      <t>イガイ</t>
    </rPh>
    <rPh sb="12" eb="14">
      <t>ジッセキ</t>
    </rPh>
    <rPh sb="14" eb="15">
      <t>トウ</t>
    </rPh>
    <rPh sb="16" eb="17">
      <t>ミギ</t>
    </rPh>
    <rPh sb="18" eb="20">
      <t>キニュウ</t>
    </rPh>
    <rPh sb="22" eb="24">
      <t>サイダイ</t>
    </rPh>
    <rPh sb="25" eb="26">
      <t>ケン</t>
    </rPh>
    <rPh sb="28" eb="30">
      <t>ジッセキ</t>
    </rPh>
    <rPh sb="31" eb="33">
      <t>ニュウリョク</t>
    </rPh>
    <rPh sb="36" eb="37">
      <t>タ</t>
    </rPh>
    <rPh sb="38" eb="40">
      <t>ケンスウ</t>
    </rPh>
    <rPh sb="41" eb="43">
      <t>キサイ</t>
    </rPh>
    <phoneticPr fontId="1"/>
  </si>
  <si>
    <t>5-1</t>
    <phoneticPr fontId="1"/>
  </si>
  <si>
    <t>自由意見</t>
    <rPh sb="0" eb="2">
      <t>ジユウ</t>
    </rPh>
    <rPh sb="2" eb="4">
      <t>イケン</t>
    </rPh>
    <phoneticPr fontId="1"/>
  </si>
  <si>
    <t>協力できない</t>
    <rPh sb="0" eb="2">
      <t>キョウリョク</t>
    </rPh>
    <phoneticPr fontId="1"/>
  </si>
  <si>
    <t>7-1</t>
    <phoneticPr fontId="1"/>
  </si>
  <si>
    <t>4-1</t>
    <phoneticPr fontId="1"/>
  </si>
  <si>
    <t>特にない</t>
    <rPh sb="0" eb="1">
      <t>トク</t>
    </rPh>
    <phoneticPr fontId="1"/>
  </si>
  <si>
    <t>保守点検</t>
    <phoneticPr fontId="1"/>
  </si>
  <si>
    <t>4-2</t>
    <phoneticPr fontId="1"/>
  </si>
  <si>
    <t>水質・汚泥試験</t>
    <phoneticPr fontId="1"/>
  </si>
  <si>
    <t>ユーティリティ調達（電力）</t>
    <rPh sb="10" eb="12">
      <t>デンリョク</t>
    </rPh>
    <phoneticPr fontId="1"/>
  </si>
  <si>
    <t>ユーティリティ調達（水道）</t>
    <rPh sb="10" eb="12">
      <t>スイドウ</t>
    </rPh>
    <phoneticPr fontId="1"/>
  </si>
  <si>
    <t>ユーティリティ調達（ガス）</t>
    <phoneticPr fontId="1"/>
  </si>
  <si>
    <t>ユーティリティ調達（通信）</t>
    <rPh sb="10" eb="12">
      <t>ツウシン</t>
    </rPh>
    <phoneticPr fontId="1"/>
  </si>
  <si>
    <t>ユーティリティ調達（薬品）</t>
    <rPh sb="10" eb="12">
      <t>ヤクヒン</t>
    </rPh>
    <phoneticPr fontId="1"/>
  </si>
  <si>
    <t>ユーティリティ調達（燃料）</t>
    <rPh sb="10" eb="12">
      <t>ネンリョウ</t>
    </rPh>
    <phoneticPr fontId="1"/>
  </si>
  <si>
    <t>ユーティリティ調達（消耗品）</t>
    <rPh sb="10" eb="13">
      <t>ショウモウヒン</t>
    </rPh>
    <phoneticPr fontId="1"/>
  </si>
  <si>
    <t>汚泥等廃棄物運搬・処分業務</t>
    <rPh sb="0" eb="2">
      <t>オデイ</t>
    </rPh>
    <rPh sb="2" eb="3">
      <t>ナド</t>
    </rPh>
    <rPh sb="3" eb="6">
      <t>ハイキブツ</t>
    </rPh>
    <rPh sb="6" eb="8">
      <t>ウンパン</t>
    </rPh>
    <rPh sb="9" eb="11">
      <t>ショブン</t>
    </rPh>
    <rPh sb="11" eb="13">
      <t>ギョウム</t>
    </rPh>
    <phoneticPr fontId="1"/>
  </si>
  <si>
    <t>維持管理</t>
    <phoneticPr fontId="1"/>
  </si>
  <si>
    <t>計画</t>
    <rPh sb="0" eb="2">
      <t>ケイカク</t>
    </rPh>
    <phoneticPr fontId="1"/>
  </si>
  <si>
    <t>設計</t>
    <rPh sb="0" eb="2">
      <t>セッケイ</t>
    </rPh>
    <phoneticPr fontId="1"/>
  </si>
  <si>
    <t>CM</t>
    <phoneticPr fontId="1"/>
  </si>
  <si>
    <t>台帳管理</t>
    <rPh sb="0" eb="4">
      <t>ダイチョウカンリ</t>
    </rPh>
    <phoneticPr fontId="1"/>
  </si>
  <si>
    <t>その他</t>
    <rPh sb="2" eb="3">
      <t>タ</t>
    </rPh>
    <phoneticPr fontId="1"/>
  </si>
  <si>
    <t>下水処理場</t>
    <rPh sb="0" eb="2">
      <t>ゲスイ</t>
    </rPh>
    <rPh sb="2" eb="5">
      <t>ショリジョウ</t>
    </rPh>
    <phoneticPr fontId="1"/>
  </si>
  <si>
    <t>ポンプ場</t>
    <rPh sb="3" eb="4">
      <t>ジョウ</t>
    </rPh>
    <phoneticPr fontId="1"/>
  </si>
  <si>
    <t>マンホールポンプ</t>
    <phoneticPr fontId="1"/>
  </si>
  <si>
    <t>巡視・点検</t>
    <rPh sb="0" eb="2">
      <t>ジュンシ</t>
    </rPh>
    <rPh sb="3" eb="5">
      <t>テンケン</t>
    </rPh>
    <phoneticPr fontId="1"/>
  </si>
  <si>
    <t>調査</t>
    <rPh sb="0" eb="2">
      <t>チョウサ</t>
    </rPh>
    <phoneticPr fontId="1"/>
  </si>
  <si>
    <t>清掃</t>
    <rPh sb="0" eb="2">
      <t>セイソウ</t>
    </rPh>
    <phoneticPr fontId="1"/>
  </si>
  <si>
    <t>修繕</t>
    <rPh sb="0" eb="2">
      <t>シュウゼン</t>
    </rPh>
    <phoneticPr fontId="1"/>
  </si>
  <si>
    <t>小規模修繕</t>
    <rPh sb="0" eb="3">
      <t>ショウキボ</t>
    </rPh>
    <rPh sb="3" eb="5">
      <t>シュウゼン</t>
    </rPh>
    <phoneticPr fontId="1"/>
  </si>
  <si>
    <t>運転管理</t>
    <phoneticPr fontId="1"/>
  </si>
  <si>
    <t>施設衛生管理</t>
    <rPh sb="0" eb="2">
      <t>シセツ</t>
    </rPh>
    <rPh sb="2" eb="4">
      <t>エイセイ</t>
    </rPh>
    <rPh sb="4" eb="6">
      <t>カンリ</t>
    </rPh>
    <phoneticPr fontId="1"/>
  </si>
  <si>
    <t>更新計画案策定</t>
    <rPh sb="0" eb="4">
      <t>コウシンケイカク</t>
    </rPh>
    <rPh sb="4" eb="5">
      <t>アン</t>
    </rPh>
    <rPh sb="5" eb="7">
      <t>サクテイ</t>
    </rPh>
    <phoneticPr fontId="1"/>
  </si>
  <si>
    <t>工事</t>
    <rPh sb="0" eb="2">
      <t>コウジ</t>
    </rPh>
    <phoneticPr fontId="1"/>
  </si>
  <si>
    <t>管路</t>
    <rPh sb="0" eb="2">
      <t>カンロ</t>
    </rPh>
    <phoneticPr fontId="1"/>
  </si>
  <si>
    <t>不明水対策</t>
    <rPh sb="0" eb="5">
      <t>フメイスイタイサク</t>
    </rPh>
    <phoneticPr fontId="1"/>
  </si>
  <si>
    <t>悪臭対策</t>
    <rPh sb="0" eb="4">
      <t>アクシュウタイサク</t>
    </rPh>
    <phoneticPr fontId="1"/>
  </si>
  <si>
    <t>事故対応</t>
    <rPh sb="0" eb="4">
      <t>ジコタイオウ</t>
    </rPh>
    <phoneticPr fontId="1"/>
  </si>
  <si>
    <t>住民対応</t>
    <rPh sb="0" eb="4">
      <t>ジュウミンタイオウ</t>
    </rPh>
    <phoneticPr fontId="1"/>
  </si>
  <si>
    <t>他工事立合い</t>
    <rPh sb="0" eb="1">
      <t>ホカ</t>
    </rPh>
    <rPh sb="1" eb="3">
      <t>コウジ</t>
    </rPh>
    <rPh sb="3" eb="5">
      <t>タチア</t>
    </rPh>
    <phoneticPr fontId="1"/>
  </si>
  <si>
    <t>問題解決
業務</t>
    <rPh sb="0" eb="2">
      <t>モンダイ</t>
    </rPh>
    <rPh sb="2" eb="4">
      <t>カイケツ</t>
    </rPh>
    <rPh sb="5" eb="7">
      <t>ギョウム</t>
    </rPh>
    <phoneticPr fontId="1"/>
  </si>
  <si>
    <t>住民対応
等業務</t>
    <rPh sb="0" eb="4">
      <t>ジュウミンタイオウ</t>
    </rPh>
    <rPh sb="5" eb="6">
      <t>ナド</t>
    </rPh>
    <rPh sb="6" eb="8">
      <t>ギョウム</t>
    </rPh>
    <phoneticPr fontId="1"/>
  </si>
  <si>
    <r>
      <t xml:space="preserve">ウォーターPPP事業全般などについて、ご意見がありましたらご記入ください。
</t>
    </r>
    <r>
      <rPr>
        <b/>
        <u/>
        <sz val="11"/>
        <color rgb="FFFF0000"/>
        <rFont val="Meiryo UI"/>
        <family val="3"/>
        <charset val="128"/>
      </rPr>
      <t>※公表を希望しないものについてはその旨記載してください。</t>
    </r>
    <rPh sb="8" eb="10">
      <t>ジギョウ</t>
    </rPh>
    <phoneticPr fontId="1"/>
  </si>
  <si>
    <t>参入意欲がない　→　「No.3-8」 へ</t>
    <phoneticPr fontId="1"/>
  </si>
  <si>
    <t>3-8</t>
    <phoneticPr fontId="1"/>
  </si>
  <si>
    <t>ウォーターPPP：管理・更新一体マネジメント方式（レベル3.5）:更新実施型</t>
    <rPh sb="33" eb="35">
      <t>コウシン</t>
    </rPh>
    <rPh sb="35" eb="37">
      <t>ジッシ</t>
    </rPh>
    <rPh sb="37" eb="38">
      <t>ガタ</t>
    </rPh>
    <phoneticPr fontId="1"/>
  </si>
  <si>
    <t>官民連携事業に関する知識や経験がない</t>
    <phoneticPr fontId="1"/>
  </si>
  <si>
    <t>ウォーターPPP事業に関する知識がない</t>
    <phoneticPr fontId="1"/>
  </si>
  <si>
    <t>グループ企業を構成したり、構成員になることが困難</t>
    <phoneticPr fontId="1"/>
  </si>
  <si>
    <t>人員・人材を確保できない</t>
    <rPh sb="0" eb="2">
      <t>ジンイン</t>
    </rPh>
    <rPh sb="3" eb="5">
      <t>ジンザイ</t>
    </rPh>
    <rPh sb="6" eb="8">
      <t>カクホ</t>
    </rPh>
    <phoneticPr fontId="1"/>
  </si>
  <si>
    <t>民側のリスク負担</t>
    <rPh sb="0" eb="2">
      <t>ミンガワ</t>
    </rPh>
    <rPh sb="6" eb="8">
      <t>フタン</t>
    </rPh>
    <phoneticPr fontId="1"/>
  </si>
  <si>
    <t>民側のリスク負担</t>
    <phoneticPr fontId="1"/>
  </si>
  <si>
    <t xml:space="preserve"> その他
　（右の記入欄へ内容入力）</t>
    <rPh sb="7" eb="8">
      <t>ミギ</t>
    </rPh>
    <rPh sb="9" eb="11">
      <t>キニュウ</t>
    </rPh>
    <rPh sb="11" eb="12">
      <t>ラン</t>
    </rPh>
    <rPh sb="13" eb="15">
      <t>ナイヨウ</t>
    </rPh>
    <rPh sb="15" eb="17">
      <t>ニュウリョク</t>
    </rPh>
    <phoneticPr fontId="1"/>
  </si>
  <si>
    <t>問題解決業務（不明水対策、悪臭対策等）</t>
    <phoneticPr fontId="1"/>
  </si>
  <si>
    <t>協力できる</t>
    <rPh sb="0" eb="2">
      <t>キョウリョク</t>
    </rPh>
    <phoneticPr fontId="1"/>
  </si>
  <si>
    <t>8-1</t>
    <phoneticPr fontId="1"/>
  </si>
  <si>
    <t>新潟市下水道事業等へのウォーターPPP導入に関するアンケート調査</t>
    <rPh sb="6" eb="8">
      <t>ジギョウ</t>
    </rPh>
    <rPh sb="8" eb="9">
      <t>ナド</t>
    </rPh>
    <phoneticPr fontId="1"/>
  </si>
  <si>
    <t>新潟市下水道官民連携アンケート</t>
    <rPh sb="3" eb="8">
      <t>ゲスイドウカンミン</t>
    </rPh>
    <rPh sb="8" eb="10">
      <t>レンケイ</t>
    </rPh>
    <phoneticPr fontId="1"/>
  </si>
  <si>
    <t>〒951－8550　新潟市中央区学校町通1番町602番地1</t>
    <phoneticPr fontId="1"/>
  </si>
  <si>
    <t>E-mail：</t>
    <phoneticPr fontId="1"/>
  </si>
  <si>
    <t>keikaku.ps@city.niigata.lg.jp</t>
    <phoneticPr fontId="1"/>
  </si>
  <si>
    <t>FAX：025-228-2209</t>
    <phoneticPr fontId="1"/>
  </si>
  <si>
    <t>新潟市 下水道部 下水道計画課</t>
    <rPh sb="4" eb="7">
      <t>ゲスイドウ</t>
    </rPh>
    <rPh sb="12" eb="14">
      <t>ケイカク</t>
    </rPh>
    <phoneticPr fontId="1"/>
  </si>
  <si>
    <t>　　　　　　　　　　</t>
    <phoneticPr fontId="1"/>
  </si>
  <si>
    <t>新潟市又は他の都道府県・市町村などにおける官民連携事業の受注又は応札実績について、ご回答ください。（複数回答可）</t>
    <rPh sb="0" eb="2">
      <t>ニイガタ</t>
    </rPh>
    <rPh sb="2" eb="3">
      <t>シ</t>
    </rPh>
    <rPh sb="3" eb="4">
      <t>マタ</t>
    </rPh>
    <phoneticPr fontId="1"/>
  </si>
  <si>
    <t>〇〇市水道事業（H○～○年度）
○○市道路事業（R○～○年度）
〇〇市○○事業（R○年度）
その他○件実績あり</t>
    <rPh sb="0" eb="3">
      <t>マルマルシ</t>
    </rPh>
    <rPh sb="3" eb="5">
      <t>スイドウ</t>
    </rPh>
    <rPh sb="18" eb="19">
      <t>シ</t>
    </rPh>
    <rPh sb="19" eb="21">
      <t>ドウロ</t>
    </rPh>
    <rPh sb="21" eb="23">
      <t>ジギョウ</t>
    </rPh>
    <rPh sb="32" eb="35">
      <t>マルマルシ</t>
    </rPh>
    <rPh sb="37" eb="39">
      <t>ジギョウ</t>
    </rPh>
    <rPh sb="38" eb="39">
      <t>コウジ</t>
    </rPh>
    <rPh sb="48" eb="49">
      <t>タ</t>
    </rPh>
    <rPh sb="50" eb="51">
      <t>ケン</t>
    </rPh>
    <rPh sb="51" eb="53">
      <t>ジッセキ</t>
    </rPh>
    <phoneticPr fontId="1"/>
  </si>
  <si>
    <t>新潟市のウォーターPPP事業の方針</t>
    <rPh sb="0" eb="2">
      <t>ニイガタ</t>
    </rPh>
    <rPh sb="2" eb="3">
      <t>シ</t>
    </rPh>
    <rPh sb="12" eb="14">
      <t>ジギョウ</t>
    </rPh>
    <rPh sb="15" eb="17">
      <t>ホウシン</t>
    </rPh>
    <phoneticPr fontId="1"/>
  </si>
  <si>
    <t>業務範囲（管路が更新支援型となること）</t>
    <phoneticPr fontId="1"/>
  </si>
  <si>
    <t>業務範囲（管路が更新実施型となること）</t>
    <rPh sb="10" eb="12">
      <t>ジッシ</t>
    </rPh>
    <phoneticPr fontId="1"/>
  </si>
  <si>
    <t>業務範囲（下水処理場などの施設が更新支援型となること）</t>
    <phoneticPr fontId="1"/>
  </si>
  <si>
    <t>業務範囲（下水処理場などの施設が更新実施型となること）</t>
    <rPh sb="18" eb="20">
      <t>ジッシ</t>
    </rPh>
    <phoneticPr fontId="1"/>
  </si>
  <si>
    <t>どちらとも言えない</t>
    <rPh sb="5" eb="6">
      <t>イ</t>
    </rPh>
    <phoneticPr fontId="1"/>
  </si>
  <si>
    <t>下水処理場</t>
    <phoneticPr fontId="1"/>
  </si>
  <si>
    <t>中継ポンプ場</t>
    <phoneticPr fontId="1"/>
  </si>
  <si>
    <t>雨水ポンプ場</t>
    <phoneticPr fontId="1"/>
  </si>
  <si>
    <t>新潟市下水道事業等におけるウォーターPPPの対象業務に関する質問</t>
    <phoneticPr fontId="1"/>
  </si>
  <si>
    <t>6-1</t>
    <phoneticPr fontId="1"/>
  </si>
  <si>
    <t>5-2</t>
    <phoneticPr fontId="1"/>
  </si>
  <si>
    <t>船見下水処理場</t>
    <rPh sb="0" eb="7">
      <t>フナミゲスイショリジョウ</t>
    </rPh>
    <phoneticPr fontId="1"/>
  </si>
  <si>
    <t>早川堀ポンプ場</t>
    <rPh sb="0" eb="3">
      <t>ハヤカワホリ</t>
    </rPh>
    <rPh sb="6" eb="7">
      <t>ジョウ</t>
    </rPh>
    <phoneticPr fontId="1"/>
  </si>
  <si>
    <t>川端ポンプ場</t>
    <rPh sb="0" eb="2">
      <t>カワバタ</t>
    </rPh>
    <rPh sb="5" eb="6">
      <t>ジョウ</t>
    </rPh>
    <phoneticPr fontId="1"/>
  </si>
  <si>
    <t>管路（中央区エリア）</t>
    <rPh sb="0" eb="2">
      <t>カンロ</t>
    </rPh>
    <rPh sb="3" eb="6">
      <t>チュウオウク</t>
    </rPh>
    <phoneticPr fontId="1"/>
  </si>
  <si>
    <t>管路（東区エリア）</t>
    <rPh sb="0" eb="2">
      <t>カンロ</t>
    </rPh>
    <rPh sb="3" eb="5">
      <t>ヒガシク</t>
    </rPh>
    <phoneticPr fontId="1"/>
  </si>
  <si>
    <t>管路（西区エリア）</t>
    <rPh sb="0" eb="2">
      <t>カンロ</t>
    </rPh>
    <rPh sb="3" eb="5">
      <t>ニシク</t>
    </rPh>
    <phoneticPr fontId="1"/>
  </si>
  <si>
    <t>中部下水処理場</t>
    <rPh sb="0" eb="4">
      <t>チュウブゲスイ</t>
    </rPh>
    <rPh sb="4" eb="7">
      <t>ショリジョウ</t>
    </rPh>
    <phoneticPr fontId="1"/>
  </si>
  <si>
    <t>白山ポンプ場</t>
    <rPh sb="0" eb="2">
      <t>ハクサン</t>
    </rPh>
    <rPh sb="5" eb="6">
      <t>ジョウ</t>
    </rPh>
    <phoneticPr fontId="1"/>
  </si>
  <si>
    <t>万代ポンプ場</t>
    <rPh sb="0" eb="2">
      <t>バンダイ</t>
    </rPh>
    <rPh sb="5" eb="6">
      <t>ジョウ</t>
    </rPh>
    <phoneticPr fontId="1"/>
  </si>
  <si>
    <t>古信濃川ポンプ場</t>
    <rPh sb="0" eb="4">
      <t>フルシナノガワ</t>
    </rPh>
    <rPh sb="7" eb="8">
      <t>ジョウ</t>
    </rPh>
    <phoneticPr fontId="1"/>
  </si>
  <si>
    <t>下所島ポンプ場</t>
    <rPh sb="0" eb="3">
      <t>シモトコロシマ</t>
    </rPh>
    <rPh sb="6" eb="7">
      <t>ジョウ</t>
    </rPh>
    <phoneticPr fontId="1"/>
  </si>
  <si>
    <t>関屋ポンプ場</t>
    <rPh sb="0" eb="2">
      <t>セキヤ</t>
    </rPh>
    <rPh sb="5" eb="6">
      <t>ジョウ</t>
    </rPh>
    <phoneticPr fontId="1"/>
  </si>
  <si>
    <t>関新ポンプ場</t>
    <rPh sb="0" eb="2">
      <t>セキシン</t>
    </rPh>
    <rPh sb="5" eb="6">
      <t>ジョウ</t>
    </rPh>
    <phoneticPr fontId="1"/>
  </si>
  <si>
    <t>坂井輪ポンプ場</t>
    <rPh sb="0" eb="2">
      <t>サカイ</t>
    </rPh>
    <rPh sb="2" eb="3">
      <t>リン</t>
    </rPh>
    <rPh sb="6" eb="7">
      <t>ジョウ</t>
    </rPh>
    <phoneticPr fontId="1"/>
  </si>
  <si>
    <t>小新ポンプ場</t>
    <rPh sb="0" eb="2">
      <t>コシン</t>
    </rPh>
    <rPh sb="5" eb="6">
      <t>ジョウ</t>
    </rPh>
    <phoneticPr fontId="1"/>
  </si>
  <si>
    <t>大曲ポンプ場</t>
    <rPh sb="0" eb="2">
      <t>オオマガリ</t>
    </rPh>
    <rPh sb="5" eb="6">
      <t>ジョウ</t>
    </rPh>
    <phoneticPr fontId="1"/>
  </si>
  <si>
    <t>浦山中継ポンプ場</t>
    <rPh sb="0" eb="4">
      <t>ウラヤマチュウケイ</t>
    </rPh>
    <rPh sb="7" eb="8">
      <t>ジョウ</t>
    </rPh>
    <phoneticPr fontId="1"/>
  </si>
  <si>
    <t>上新栄町中継ポンプ場</t>
    <rPh sb="0" eb="4">
      <t>カミシンエイチョウ</t>
    </rPh>
    <rPh sb="4" eb="6">
      <t>チュウケイ</t>
    </rPh>
    <rPh sb="9" eb="10">
      <t>ジョウ</t>
    </rPh>
    <phoneticPr fontId="1"/>
  </si>
  <si>
    <t>五十嵐東中継ポンプ場</t>
    <rPh sb="0" eb="3">
      <t>イガラシ</t>
    </rPh>
    <rPh sb="3" eb="4">
      <t>ヒガシ</t>
    </rPh>
    <rPh sb="4" eb="6">
      <t>チュウケイ</t>
    </rPh>
    <rPh sb="9" eb="10">
      <t>ジョウ</t>
    </rPh>
    <phoneticPr fontId="1"/>
  </si>
  <si>
    <t>五十嵐東第2の町中継ポンプ場</t>
    <rPh sb="0" eb="3">
      <t>イガラシ</t>
    </rPh>
    <rPh sb="3" eb="4">
      <t>ヒガシ</t>
    </rPh>
    <rPh sb="4" eb="5">
      <t>ダイ</t>
    </rPh>
    <rPh sb="7" eb="8">
      <t>マチ</t>
    </rPh>
    <rPh sb="8" eb="10">
      <t>チュウケイ</t>
    </rPh>
    <rPh sb="13" eb="14">
      <t>ジョウ</t>
    </rPh>
    <phoneticPr fontId="1"/>
  </si>
  <si>
    <t>曽野木中継ポンプ場</t>
    <phoneticPr fontId="1"/>
  </si>
  <si>
    <t>姥ケ山中継ポンプ場</t>
    <phoneticPr fontId="1"/>
  </si>
  <si>
    <t>姥ケ山雨水ポンプ場</t>
    <phoneticPr fontId="1"/>
  </si>
  <si>
    <t>上新栄町第1中継ポンプ場</t>
    <phoneticPr fontId="1"/>
  </si>
  <si>
    <t>平島ポンプ場</t>
    <rPh sb="0" eb="2">
      <t>ヒラジマ</t>
    </rPh>
    <rPh sb="5" eb="6">
      <t>ジョウ</t>
    </rPh>
    <phoneticPr fontId="1"/>
  </si>
  <si>
    <t>管路</t>
    <phoneticPr fontId="1"/>
  </si>
  <si>
    <t>特に無い</t>
    <rPh sb="0" eb="1">
      <t>トク</t>
    </rPh>
    <rPh sb="2" eb="3">
      <t>ナ</t>
    </rPh>
    <phoneticPr fontId="1"/>
  </si>
  <si>
    <t>ポンプ場</t>
    <rPh sb="3" eb="4">
      <t>ジョウ</t>
    </rPh>
    <phoneticPr fontId="1"/>
  </si>
  <si>
    <t>管路</t>
    <rPh sb="0" eb="2">
      <t>カンロ</t>
    </rPh>
    <phoneticPr fontId="1"/>
  </si>
  <si>
    <t>　中部処理区</t>
    <rPh sb="1" eb="6">
      <t>チュウブショリク</t>
    </rPh>
    <phoneticPr fontId="1"/>
  </si>
  <si>
    <t>　船見処理区</t>
    <rPh sb="1" eb="6">
      <t>フナミショリク</t>
    </rPh>
    <phoneticPr fontId="1"/>
  </si>
  <si>
    <t>5-3</t>
    <phoneticPr fontId="1"/>
  </si>
  <si>
    <t>6-2</t>
    <phoneticPr fontId="1"/>
  </si>
  <si>
    <t>6-3</t>
    <phoneticPr fontId="1"/>
  </si>
  <si>
    <t>6-4</t>
    <phoneticPr fontId="1"/>
  </si>
  <si>
    <t>性能発注から開始する</t>
    <phoneticPr fontId="1"/>
  </si>
  <si>
    <t>仕様発注から開始し、段階的に性能発注への移行していく</t>
    <rPh sb="0" eb="2">
      <t>シヨウ</t>
    </rPh>
    <rPh sb="2" eb="4">
      <t>ハッチュウ</t>
    </rPh>
    <rPh sb="6" eb="8">
      <t>カイシ</t>
    </rPh>
    <rPh sb="10" eb="12">
      <t>ダンカイ</t>
    </rPh>
    <rPh sb="12" eb="13">
      <t>テキ</t>
    </rPh>
    <rPh sb="14" eb="16">
      <t>セイノウ</t>
    </rPh>
    <rPh sb="16" eb="18">
      <t>ハッチュウ</t>
    </rPh>
    <rPh sb="20" eb="22">
      <t>イコウ</t>
    </rPh>
    <phoneticPr fontId="1"/>
  </si>
  <si>
    <t>9-1</t>
    <phoneticPr fontId="1"/>
  </si>
  <si>
    <t>今後の調査へのご協力に関する質問</t>
    <rPh sb="0" eb="2">
      <t>コンゴ</t>
    </rPh>
    <rPh sb="3" eb="5">
      <t>チョウサ</t>
    </rPh>
    <rPh sb="8" eb="10">
      <t>キョウリョク</t>
    </rPh>
    <rPh sb="11" eb="12">
      <t>カン</t>
    </rPh>
    <rPh sb="14" eb="16">
      <t>シツモン</t>
    </rPh>
    <phoneticPr fontId="1"/>
  </si>
  <si>
    <t>プロフィットシェアに関する質問</t>
    <rPh sb="10" eb="11">
      <t>カン</t>
    </rPh>
    <rPh sb="13" eb="15">
      <t>シツモン</t>
    </rPh>
    <phoneticPr fontId="1"/>
  </si>
  <si>
    <t>【回答例】</t>
    <rPh sb="0" eb="2">
      <t>カイトウ</t>
    </rPh>
    <rPh sb="2" eb="3">
      <t>レイ</t>
    </rPh>
    <phoneticPr fontId="1"/>
  </si>
  <si>
    <t>貴社の主たる事業にあてはまるものをお答えください。（複数回答可）</t>
    <rPh sb="0" eb="2">
      <t>キシャ</t>
    </rPh>
    <rPh sb="3" eb="4">
      <t>シュ</t>
    </rPh>
    <rPh sb="6" eb="8">
      <t>ジギョウ</t>
    </rPh>
    <rPh sb="18" eb="19">
      <t>コタ</t>
    </rPh>
    <phoneticPr fontId="1"/>
  </si>
  <si>
    <t>コンサルタント（マンホールポンプ）</t>
    <phoneticPr fontId="1"/>
  </si>
  <si>
    <t>維持管理（下水道管路：修繕）</t>
    <rPh sb="5" eb="8">
      <t>ゲスイドウ</t>
    </rPh>
    <rPh sb="8" eb="10">
      <t>カンロ</t>
    </rPh>
    <rPh sb="11" eb="13">
      <t>シュウゼン</t>
    </rPh>
    <phoneticPr fontId="1"/>
  </si>
  <si>
    <t>維持管理（下水処理場・ポンプ場：運転管理）</t>
    <rPh sb="5" eb="7">
      <t>ゲスイ</t>
    </rPh>
    <rPh sb="7" eb="10">
      <t>ショリジョウ</t>
    </rPh>
    <rPh sb="14" eb="15">
      <t>ジョウ</t>
    </rPh>
    <phoneticPr fontId="1"/>
  </si>
  <si>
    <t>維持管理（マンホールポンプ：運転管理）</t>
    <phoneticPr fontId="1"/>
  </si>
  <si>
    <t>維持管理（マンホールポンプ：修繕）</t>
    <phoneticPr fontId="1"/>
  </si>
  <si>
    <t>工事（下水処理場・ポンプ場：機械設備）</t>
    <rPh sb="3" eb="5">
      <t>ゲスイ</t>
    </rPh>
    <rPh sb="12" eb="13">
      <t>ジョウ</t>
    </rPh>
    <rPh sb="16" eb="18">
      <t>セツビ</t>
    </rPh>
    <phoneticPr fontId="1"/>
  </si>
  <si>
    <t>工事（下水処理場・ポンプ場：電気設備）</t>
    <rPh sb="3" eb="5">
      <t>ゲスイ</t>
    </rPh>
    <rPh sb="12" eb="13">
      <t>ジョウ</t>
    </rPh>
    <rPh sb="16" eb="18">
      <t>セツビ</t>
    </rPh>
    <phoneticPr fontId="1"/>
  </si>
  <si>
    <t>維持管理（下水道管路：点検・調査）</t>
    <rPh sb="5" eb="8">
      <t>ゲスイドウ</t>
    </rPh>
    <rPh sb="11" eb="13">
      <t>テンケン</t>
    </rPh>
    <rPh sb="14" eb="16">
      <t>チョウサ</t>
    </rPh>
    <phoneticPr fontId="1"/>
  </si>
  <si>
    <t>維持管理（下水道管路：清掃）</t>
    <rPh sb="5" eb="8">
      <t>ゲスイドウ</t>
    </rPh>
    <rPh sb="8" eb="10">
      <t>カンロ</t>
    </rPh>
    <rPh sb="11" eb="13">
      <t>セイソウ</t>
    </rPh>
    <phoneticPr fontId="1"/>
  </si>
  <si>
    <r>
      <t>本市又は他の都道府県・市町村における</t>
    </r>
    <r>
      <rPr>
        <b/>
        <u/>
        <sz val="11"/>
        <color rgb="FFFF0000"/>
        <rFont val="Meiryo UI"/>
        <family val="3"/>
        <charset val="128"/>
      </rPr>
      <t>官民連携事業</t>
    </r>
    <r>
      <rPr>
        <sz val="11"/>
        <rFont val="Meiryo UI"/>
        <family val="3"/>
        <charset val="128"/>
      </rPr>
      <t xml:space="preserve">の受注又は応札実績について、お答えください。（複数回答可）
※ </t>
    </r>
    <r>
      <rPr>
        <b/>
        <u/>
        <sz val="11"/>
        <color rgb="FFFF0000"/>
        <rFont val="Meiryo UI"/>
        <family val="3"/>
        <charset val="128"/>
      </rPr>
      <t>一般的な建設工事や修繕・点検等の業務委託などは該当しません</t>
    </r>
    <r>
      <rPr>
        <sz val="11"/>
        <rFont val="Meiryo UI"/>
        <family val="3"/>
        <charset val="128"/>
      </rPr>
      <t>。包括的民間委託やPFI事業などの官民連携事業の実績についてお答えください</t>
    </r>
    <rPh sb="0" eb="1">
      <t>ホン</t>
    </rPh>
    <rPh sb="1" eb="2">
      <t>シ</t>
    </rPh>
    <rPh sb="6" eb="10">
      <t>トドウフケン</t>
    </rPh>
    <rPh sb="11" eb="14">
      <t>シチョウソン</t>
    </rPh>
    <rPh sb="39" eb="40">
      <t>コタ</t>
    </rPh>
    <rPh sb="56" eb="59">
      <t>イッパンテキ</t>
    </rPh>
    <rPh sb="60" eb="64">
      <t>ケンセツコウジ</t>
    </rPh>
    <rPh sb="65" eb="67">
      <t>シュウゼン</t>
    </rPh>
    <rPh sb="68" eb="70">
      <t>テンケン</t>
    </rPh>
    <rPh sb="70" eb="71">
      <t>ナド</t>
    </rPh>
    <rPh sb="72" eb="76">
      <t>ギョウムイタク</t>
    </rPh>
    <rPh sb="79" eb="81">
      <t>ガイトウ</t>
    </rPh>
    <phoneticPr fontId="1"/>
  </si>
  <si>
    <r>
      <t>貴社として、本市が</t>
    </r>
    <r>
      <rPr>
        <b/>
        <u/>
        <sz val="11"/>
        <color rgb="FFFF0000"/>
        <rFont val="Meiryo UI"/>
        <family val="3"/>
        <charset val="128"/>
      </rPr>
      <t>下水道管路</t>
    </r>
    <r>
      <rPr>
        <sz val="11"/>
        <rFont val="Meiryo UI"/>
        <family val="3"/>
        <charset val="128"/>
      </rPr>
      <t>に官民連携手法を導入するにあたり、最もふさわしいと考える方式をお答えください。</t>
    </r>
    <rPh sb="0" eb="2">
      <t>キシャ</t>
    </rPh>
    <rPh sb="6" eb="8">
      <t>ホンシ</t>
    </rPh>
    <rPh sb="7" eb="8">
      <t>シ</t>
    </rPh>
    <rPh sb="9" eb="12">
      <t>ゲスイドウ</t>
    </rPh>
    <rPh sb="12" eb="14">
      <t>カンロ</t>
    </rPh>
    <rPh sb="15" eb="17">
      <t>カンミン</t>
    </rPh>
    <rPh sb="17" eb="19">
      <t>レンケイ</t>
    </rPh>
    <rPh sb="19" eb="21">
      <t>シュホウ</t>
    </rPh>
    <rPh sb="22" eb="24">
      <t>ドウニュウ</t>
    </rPh>
    <rPh sb="31" eb="32">
      <t>モット</t>
    </rPh>
    <rPh sb="39" eb="40">
      <t>カンガ</t>
    </rPh>
    <rPh sb="42" eb="44">
      <t>ホウシキ</t>
    </rPh>
    <rPh sb="46" eb="47">
      <t>コタ</t>
    </rPh>
    <phoneticPr fontId="1"/>
  </si>
  <si>
    <t>ウォーターPPP：管理・更新一体マネジメント方式（レベル3.5）:更新支援型（CM業務を含む）</t>
    <phoneticPr fontId="1"/>
  </si>
  <si>
    <t>ウォーターPPP：管理・更新一体マネジメント方式（レベル3.5）:更新支援型（CM業務を含まない）</t>
    <rPh sb="33" eb="35">
      <t>コウシン</t>
    </rPh>
    <rPh sb="35" eb="38">
      <t>シエンガタ</t>
    </rPh>
    <phoneticPr fontId="1"/>
  </si>
  <si>
    <t>ウォーターPPP：管理・更新一体マネジメント方式（レベル3.5）:更新支援型（CM業務を含まない）</t>
    <rPh sb="9" eb="11">
      <t>カンリ</t>
    </rPh>
    <rPh sb="12" eb="14">
      <t>コウシン</t>
    </rPh>
    <rPh sb="14" eb="16">
      <t>イッタイ</t>
    </rPh>
    <rPh sb="22" eb="24">
      <t>ホウシキ</t>
    </rPh>
    <rPh sb="33" eb="35">
      <t>コウシン</t>
    </rPh>
    <rPh sb="35" eb="37">
      <t>シエン</t>
    </rPh>
    <rPh sb="37" eb="38">
      <t>ガタ</t>
    </rPh>
    <rPh sb="41" eb="43">
      <t>ギョウム</t>
    </rPh>
    <rPh sb="44" eb="45">
      <t>フク</t>
    </rPh>
    <phoneticPr fontId="1"/>
  </si>
  <si>
    <r>
      <t>貴社として、本市が</t>
    </r>
    <r>
      <rPr>
        <b/>
        <u/>
        <sz val="11"/>
        <color rgb="FFFF0000"/>
        <rFont val="Meiryo UI"/>
        <family val="3"/>
        <charset val="128"/>
      </rPr>
      <t>下水処理場などの施設</t>
    </r>
    <r>
      <rPr>
        <sz val="11"/>
        <rFont val="Meiryo UI"/>
        <family val="3"/>
        <charset val="128"/>
      </rPr>
      <t>に官民連携手法を導入するにあたり、最もふさわしいと考える方式をお答えください。</t>
    </r>
    <phoneticPr fontId="1"/>
  </si>
  <si>
    <t>本市が下水道事業にウォーターPPPを導入する場合、参入に対する意欲についてお答えください。</t>
    <rPh sb="0" eb="1">
      <t>ホン</t>
    </rPh>
    <rPh sb="6" eb="8">
      <t>ジギョウ</t>
    </rPh>
    <phoneticPr fontId="1"/>
  </si>
  <si>
    <t>本市のウォーターPPP事業に対して、興味・関心はありますか。</t>
    <rPh sb="0" eb="2">
      <t>ホンシ</t>
    </rPh>
    <rPh sb="1" eb="2">
      <t>シ</t>
    </rPh>
    <rPh sb="11" eb="13">
      <t>ジギョウ</t>
    </rPh>
    <phoneticPr fontId="1"/>
  </si>
  <si>
    <t>強い興味・関心がある</t>
    <rPh sb="0" eb="1">
      <t>ツヨ</t>
    </rPh>
    <rPh sb="2" eb="4">
      <t>キョウミ</t>
    </rPh>
    <rPh sb="5" eb="7">
      <t>カンシン</t>
    </rPh>
    <phoneticPr fontId="1"/>
  </si>
  <si>
    <t>参入意欲がある　→　「No.3-5」 へ</t>
    <phoneticPr fontId="1"/>
  </si>
  <si>
    <t>現時点では判断できない　→　「No.3-5」 へ</t>
    <rPh sb="0" eb="3">
      <t>ゲンジテン</t>
    </rPh>
    <rPh sb="5" eb="7">
      <t>ハンダン</t>
    </rPh>
    <phoneticPr fontId="1"/>
  </si>
  <si>
    <t>貴社が想定している参入体制についてお答えください。（複数回答可）</t>
    <rPh sb="0" eb="2">
      <t>キシャ</t>
    </rPh>
    <rPh sb="9" eb="11">
      <t>サンニュウ</t>
    </rPh>
    <phoneticPr fontId="1"/>
  </si>
  <si>
    <t>未定</t>
    <rPh sb="0" eb="2">
      <t>ミテイ</t>
    </rPh>
    <phoneticPr fontId="1"/>
  </si>
  <si>
    <t>本市のウォーターPPP事業へ参入する場合に、貴社が担当を想定している業務についてお答えください。（複数回答可）</t>
    <rPh sb="0" eb="2">
      <t>ホンシ</t>
    </rPh>
    <rPh sb="11" eb="13">
      <t>ジギョウ</t>
    </rPh>
    <rPh sb="14" eb="16">
      <t>サンニュウ</t>
    </rPh>
    <rPh sb="18" eb="20">
      <t>バアイ</t>
    </rPh>
    <rPh sb="22" eb="24">
      <t>キシャ</t>
    </rPh>
    <rPh sb="25" eb="27">
      <t>タントウ</t>
    </rPh>
    <rPh sb="28" eb="30">
      <t>ソウテイ</t>
    </rPh>
    <rPh sb="34" eb="36">
      <t>ギョウム</t>
    </rPh>
    <rPh sb="41" eb="42">
      <t>コタ</t>
    </rPh>
    <phoneticPr fontId="1"/>
  </si>
  <si>
    <t>更新計画・ストックマネジメント計画等策定業務（管路）</t>
    <phoneticPr fontId="1"/>
  </si>
  <si>
    <t>更新計画・ストックマネジメント計画等策定業務（マンホールポンプ）</t>
    <phoneticPr fontId="1"/>
  </si>
  <si>
    <t>更新計画・ストックマネジメント計画等策定業務（処理場・ポンプ場）</t>
    <rPh sb="23" eb="25">
      <t>ショリ</t>
    </rPh>
    <phoneticPr fontId="1"/>
  </si>
  <si>
    <t>コンストラクションマネジメント（CM）業務（管路）</t>
    <phoneticPr fontId="1"/>
  </si>
  <si>
    <t>コンストラクションマネジメント（CM）業務（処理場・ポンプ場）</t>
    <rPh sb="22" eb="24">
      <t>ショリ</t>
    </rPh>
    <phoneticPr fontId="1"/>
  </si>
  <si>
    <t>基本・詳細設計業務（管路）</t>
    <rPh sb="3" eb="5">
      <t>ショウサイ</t>
    </rPh>
    <rPh sb="5" eb="7">
      <t>セッケイ</t>
    </rPh>
    <phoneticPr fontId="1"/>
  </si>
  <si>
    <t>基本・詳細設計業務（マンホールポンプ）</t>
    <rPh sb="3" eb="5">
      <t>ショウサイ</t>
    </rPh>
    <rPh sb="5" eb="7">
      <t>セッケイ</t>
    </rPh>
    <phoneticPr fontId="1"/>
  </si>
  <si>
    <t>基本・詳細設計業務（処理場・ポンプ場）</t>
    <rPh sb="5" eb="7">
      <t>セッケイ</t>
    </rPh>
    <phoneticPr fontId="1"/>
  </si>
  <si>
    <t>コンストラクションマネジメント（CM）業務（マンホールポンプ）</t>
    <phoneticPr fontId="1"/>
  </si>
  <si>
    <t>下水処理場・ポンプ場施設管理業務（運転管理、保守点検、水質試験）</t>
    <rPh sb="0" eb="2">
      <t>ゲスイ</t>
    </rPh>
    <phoneticPr fontId="1"/>
  </si>
  <si>
    <t>下水処理場・ポンプ場施設管理業務（薬品・燃料等ユーティリティ調達）</t>
    <rPh sb="0" eb="2">
      <t>ゲスイ</t>
    </rPh>
    <phoneticPr fontId="1"/>
  </si>
  <si>
    <t>下水処理場・ポンプ場施設改築工事（機械設備）</t>
    <rPh sb="0" eb="2">
      <t>ゲスイ</t>
    </rPh>
    <phoneticPr fontId="1"/>
  </si>
  <si>
    <t>下水処理場・ポンプ場施設改築工事（電気設備）</t>
    <rPh sb="0" eb="2">
      <t>ゲスイ</t>
    </rPh>
    <phoneticPr fontId="1"/>
  </si>
  <si>
    <t>マンホールポンプ管理業務（運転管理、保守点検）</t>
    <phoneticPr fontId="1"/>
  </si>
  <si>
    <t>マンホールポンプ修繕業務</t>
    <phoneticPr fontId="1"/>
  </si>
  <si>
    <t>マンホールポンプ改築工事（機械設備）</t>
    <phoneticPr fontId="1"/>
  </si>
  <si>
    <t>マンホールポンプ改築工事（電気設備）</t>
    <phoneticPr fontId="1"/>
  </si>
  <si>
    <t>本市のウォーターPPP事業参入にあたり、懸念や支障などがあればお答えください。（複数回答可）</t>
    <rPh sb="40" eb="42">
      <t>フクスウ</t>
    </rPh>
    <rPh sb="42" eb="44">
      <t>カイトウ</t>
    </rPh>
    <rPh sb="44" eb="45">
      <t>カ</t>
    </rPh>
    <phoneticPr fontId="1"/>
  </si>
  <si>
    <r>
      <t>下水道分野におけるウォーターPPPガイドラインでは、処理区内の全ての施設（管路、マンホールポンプ、下水処理場、ポンプ場）を対象として一旦は検討することとされておりますが、貴社が本市のウォーターPPP事業に参入する場合、</t>
    </r>
    <r>
      <rPr>
        <b/>
        <u/>
        <sz val="11"/>
        <color rgb="FFFF0000"/>
        <rFont val="Meiryo UI"/>
        <family val="3"/>
        <charset val="128"/>
      </rPr>
      <t>管路と施設（下水処理場・ポンプ場など）の管理は、「一体」と「個別」のどちらが望ましい</t>
    </r>
    <r>
      <rPr>
        <sz val="11"/>
        <rFont val="Meiryo UI"/>
        <family val="3"/>
        <charset val="128"/>
      </rPr>
      <t>とお考えですか。</t>
    </r>
    <phoneticPr fontId="1"/>
  </si>
  <si>
    <t>管路と施設とを一体的に管理することが望ましい</t>
    <rPh sb="0" eb="2">
      <t>カンロ</t>
    </rPh>
    <rPh sb="3" eb="5">
      <t>シセツ</t>
    </rPh>
    <rPh sb="7" eb="9">
      <t>イッタイ</t>
    </rPh>
    <rPh sb="9" eb="10">
      <t>テキ</t>
    </rPh>
    <rPh sb="11" eb="13">
      <t>カンリ</t>
    </rPh>
    <rPh sb="18" eb="19">
      <t>ノゾ</t>
    </rPh>
    <phoneticPr fontId="1"/>
  </si>
  <si>
    <t>管路と施設は個別に管理することが望ましい</t>
    <rPh sb="0" eb="2">
      <t>カンロ</t>
    </rPh>
    <rPh sb="3" eb="5">
      <t>シセツ</t>
    </rPh>
    <rPh sb="6" eb="8">
      <t>コベツ</t>
    </rPh>
    <rPh sb="9" eb="11">
      <t>カンリ</t>
    </rPh>
    <rPh sb="16" eb="17">
      <t>ノゾ</t>
    </rPh>
    <phoneticPr fontId="1"/>
  </si>
  <si>
    <t>新潟市の下水道事業における官民連携へのご関心等に関する質問</t>
    <phoneticPr fontId="1"/>
  </si>
  <si>
    <t>新潟市の下水道事業におけるウォーターPPPの対象施設に関する質問</t>
    <rPh sb="24" eb="26">
      <t>シセツ</t>
    </rPh>
    <phoneticPr fontId="1"/>
  </si>
  <si>
    <t>新潟市の下水道事業におけるウォーターPPPの事業範囲に関する質問</t>
    <rPh sb="22" eb="24">
      <t>ジギョウ</t>
    </rPh>
    <rPh sb="24" eb="26">
      <t>ハンイ</t>
    </rPh>
    <rPh sb="26" eb="27">
      <t>カン</t>
    </rPh>
    <rPh sb="29" eb="31">
      <t>シツモン</t>
    </rPh>
    <phoneticPr fontId="1"/>
  </si>
  <si>
    <t>4-3</t>
    <phoneticPr fontId="1"/>
  </si>
  <si>
    <r>
      <t xml:space="preserve">「参入意欲がない」理由について教えてください。（複数回答可）
</t>
    </r>
    <r>
      <rPr>
        <b/>
        <sz val="11"/>
        <color rgb="FFFF0000"/>
        <rFont val="Meiryo UI"/>
        <family val="3"/>
        <charset val="128"/>
      </rPr>
      <t>※No.3-4で「参入意欲がない」を選択された場合のみお答えください
以降の質問についても可能な範囲でご回答をお願いします。</t>
    </r>
    <rPh sb="40" eb="44">
      <t>サンニュウイヨク</t>
    </rPh>
    <rPh sb="49" eb="51">
      <t>センタク</t>
    </rPh>
    <rPh sb="54" eb="56">
      <t>バアイ</t>
    </rPh>
    <rPh sb="59" eb="60">
      <t>コタ</t>
    </rPh>
    <rPh sb="66" eb="68">
      <t>イコウ</t>
    </rPh>
    <rPh sb="69" eb="71">
      <t>シツモン</t>
    </rPh>
    <rPh sb="76" eb="78">
      <t>カノウ</t>
    </rPh>
    <rPh sb="79" eb="81">
      <t>ハンイ</t>
    </rPh>
    <rPh sb="83" eb="85">
      <t>カイトウ</t>
    </rPh>
    <rPh sb="87" eb="88">
      <t>ネガ</t>
    </rPh>
    <phoneticPr fontId="1"/>
  </si>
  <si>
    <t>No.4-1の質問へのご回答理由やご意見がありましたらご記入ください。</t>
    <rPh sb="18" eb="20">
      <t>イケン</t>
    </rPh>
    <phoneticPr fontId="1"/>
  </si>
  <si>
    <r>
      <t>本市のウォーターPPP事業の対象とすることが</t>
    </r>
    <r>
      <rPr>
        <b/>
        <u/>
        <sz val="11"/>
        <color rgb="FFFF0000"/>
        <rFont val="Meiryo UI"/>
        <family val="3"/>
        <charset val="128"/>
      </rPr>
      <t>望ましくない</t>
    </r>
    <r>
      <rPr>
        <sz val="11"/>
        <rFont val="Meiryo UI"/>
        <family val="3"/>
        <charset val="128"/>
      </rPr>
      <t>とお考えになる施設について、お答えください。（複数回答可）</t>
    </r>
    <rPh sb="0" eb="2">
      <t>ホンシ</t>
    </rPh>
    <phoneticPr fontId="1"/>
  </si>
  <si>
    <t>本市のウォーターPPP事業では、性能発注を原則とし、管路については仕様発注から開始し、段階的に性能発注へ移行することを検討していますが、貴社のお考えをお答えください。</t>
    <rPh sb="0" eb="2">
      <t>ホンシ</t>
    </rPh>
    <rPh sb="11" eb="13">
      <t>ジギョウ</t>
    </rPh>
    <phoneticPr fontId="1"/>
  </si>
  <si>
    <t>No.6-3の質問へのご回答理由や発注方式に関するご意見などがありましたらご記入ください。</t>
    <rPh sb="17" eb="19">
      <t>ハッチュウ</t>
    </rPh>
    <rPh sb="19" eb="21">
      <t>ホウシキ</t>
    </rPh>
    <rPh sb="22" eb="23">
      <t>カン</t>
    </rPh>
    <rPh sb="26" eb="28">
      <t>イケン</t>
    </rPh>
    <phoneticPr fontId="1"/>
  </si>
  <si>
    <t>6-5</t>
    <phoneticPr fontId="1"/>
  </si>
  <si>
    <t>管路の性能発注における指標や、その指標の導入にあたり公募時に必要な情報及び留意すべき事項などがありましたらご記入ください。</t>
    <phoneticPr fontId="1"/>
  </si>
  <si>
    <r>
      <t xml:space="preserve">本市のウォーターPPP事業全般に対してご要望や配慮を望む事項があれば、理由とあわせてご記入ください。（新潟市のウォーターPPP事業への反映をお約束するものではありません）
</t>
    </r>
    <r>
      <rPr>
        <b/>
        <u/>
        <sz val="11"/>
        <color rgb="FFFF0000"/>
        <rFont val="Meiryo UI"/>
        <family val="3"/>
        <charset val="128"/>
      </rPr>
      <t>※公表を希望しないものについてはその旨記載してください。</t>
    </r>
    <rPh sb="63" eb="65">
      <t>ジギョウ</t>
    </rPh>
    <rPh sb="87" eb="89">
      <t>コウヒョウ</t>
    </rPh>
    <rPh sb="90" eb="92">
      <t>キボウ</t>
    </rPh>
    <rPh sb="104" eb="105">
      <t>ムネ</t>
    </rPh>
    <rPh sb="105" eb="107">
      <t>キサイ</t>
    </rPh>
    <phoneticPr fontId="1"/>
  </si>
  <si>
    <t>次年度以降にヒアリングなどを実施することを検討しております。その際に、ご協力いただくことは可能かご回答ください。</t>
    <phoneticPr fontId="1"/>
  </si>
  <si>
    <r>
      <t>本市のウォーターPPP事業の対象とすることが</t>
    </r>
    <r>
      <rPr>
        <b/>
        <u/>
        <sz val="11"/>
        <color rgb="FFFF0000"/>
        <rFont val="Meiryo UI"/>
        <family val="3"/>
        <charset val="128"/>
      </rPr>
      <t>特に望ましくない</t>
    </r>
    <r>
      <rPr>
        <sz val="11"/>
        <rFont val="Meiryo UI"/>
        <family val="3"/>
        <charset val="128"/>
      </rPr>
      <t>とお考えになる施設について、お答えください。（複数回答可）</t>
    </r>
    <rPh sb="0" eb="2">
      <t>ホンシ</t>
    </rPh>
    <rPh sb="22" eb="23">
      <t>トク</t>
    </rPh>
    <phoneticPr fontId="1"/>
  </si>
  <si>
    <t>現時点で考えられる官民のシェア割合についてご意見をお聞かせください。</t>
    <phoneticPr fontId="1"/>
  </si>
  <si>
    <t>官：民＝１０：０</t>
    <phoneticPr fontId="1"/>
  </si>
  <si>
    <t>官：民＝５：５</t>
    <phoneticPr fontId="1"/>
  </si>
  <si>
    <t>官：民＝０：１０</t>
    <phoneticPr fontId="1"/>
  </si>
  <si>
    <t>7-2</t>
    <phoneticPr fontId="1"/>
  </si>
  <si>
    <t>その他（割合はNo.7-3でお答えください）</t>
    <phoneticPr fontId="1"/>
  </si>
  <si>
    <t>8-2</t>
    <phoneticPr fontId="1"/>
  </si>
  <si>
    <t>7-3</t>
    <phoneticPr fontId="1"/>
  </si>
  <si>
    <t>No.7-2の質問へのご回答理由や企業努力や新技術導入のモチベーションとなる官民のシェア割合や方策、導入に際してご意見がありましたらご記入ください。</t>
    <phoneticPr fontId="1"/>
  </si>
  <si>
    <t>No.6-1において望ましくない業務として、選択した理由や業務に関するご意見などがありましたらご記入ください。</t>
    <rPh sb="10" eb="11">
      <t>ノゾ</t>
    </rPh>
    <rPh sb="16" eb="18">
      <t>ギョウム</t>
    </rPh>
    <rPh sb="29" eb="31">
      <t>ギョウム</t>
    </rPh>
    <rPh sb="32" eb="33">
      <t>カン</t>
    </rPh>
    <phoneticPr fontId="1"/>
  </si>
  <si>
    <t>本調査に関する説明会の内容は、理解できましたか。</t>
    <rPh sb="0" eb="3">
      <t>ホンチョウサ</t>
    </rPh>
    <rPh sb="4" eb="5">
      <t>カン</t>
    </rPh>
    <rPh sb="7" eb="10">
      <t>セツメイカイ</t>
    </rPh>
    <rPh sb="11" eb="13">
      <t>ナイヨウ</t>
    </rPh>
    <rPh sb="15" eb="17">
      <t>リカイ</t>
    </rPh>
    <phoneticPr fontId="1"/>
  </si>
  <si>
    <t>工事（マンホールポンプ）</t>
    <phoneticPr fontId="1"/>
  </si>
  <si>
    <t>管路管理業務（点検・調査）</t>
    <rPh sb="7" eb="9">
      <t>テンケン</t>
    </rPh>
    <rPh sb="10" eb="12">
      <t>チョウサ</t>
    </rPh>
    <phoneticPr fontId="1"/>
  </si>
  <si>
    <t>管路管理業務（清掃）</t>
    <rPh sb="7" eb="9">
      <t>セイソウ</t>
    </rPh>
    <phoneticPr fontId="1"/>
  </si>
  <si>
    <t>管路改築業務（管更生、敷設替え）</t>
    <rPh sb="0" eb="2">
      <t>カンロ</t>
    </rPh>
    <rPh sb="11" eb="13">
      <t>フセツ</t>
    </rPh>
    <rPh sb="13" eb="14">
      <t>カ</t>
    </rPh>
    <phoneticPr fontId="1"/>
  </si>
  <si>
    <t>管路修繕業務</t>
    <rPh sb="0" eb="2">
      <t>カンロ</t>
    </rPh>
    <rPh sb="2" eb="4">
      <t>シュウゼン</t>
    </rPh>
    <rPh sb="4" eb="6">
      <t>ギョウム</t>
    </rPh>
    <phoneticPr fontId="1"/>
  </si>
  <si>
    <t>実施設計（改築更新）</t>
    <rPh sb="0" eb="2">
      <t>ジッシ</t>
    </rPh>
    <rPh sb="2" eb="4">
      <t>セッケイ</t>
    </rPh>
    <rPh sb="5" eb="7">
      <t>カイチク</t>
    </rPh>
    <rPh sb="7" eb="9">
      <t>コウシン</t>
    </rPh>
    <phoneticPr fontId="1"/>
  </si>
  <si>
    <t>エネルギー管理</t>
    <phoneticPr fontId="1"/>
  </si>
  <si>
    <t>見学者・視察等対応</t>
    <phoneticPr fontId="1"/>
  </si>
  <si>
    <t>改築更新（機械・電気設備）</t>
    <rPh sb="0" eb="4">
      <t>カイチクコウシン</t>
    </rPh>
    <rPh sb="5" eb="7">
      <t>キカイ</t>
    </rPh>
    <rPh sb="8" eb="10">
      <t>デンキ</t>
    </rPh>
    <rPh sb="10" eb="12">
      <t>セツビ</t>
    </rPh>
    <phoneticPr fontId="1"/>
  </si>
  <si>
    <t>汚泥等廃棄物運搬・処分業務（管理のみ）</t>
    <rPh sb="0" eb="2">
      <t>オデイ</t>
    </rPh>
    <rPh sb="2" eb="3">
      <t>ナド</t>
    </rPh>
    <rPh sb="3" eb="6">
      <t>ハイキブツ</t>
    </rPh>
    <rPh sb="6" eb="8">
      <t>ウンパン</t>
    </rPh>
    <rPh sb="9" eb="11">
      <t>ショブン</t>
    </rPh>
    <rPh sb="11" eb="13">
      <t>ギョウム</t>
    </rPh>
    <rPh sb="14" eb="16">
      <t>カンリ</t>
    </rPh>
    <phoneticPr fontId="1"/>
  </si>
  <si>
    <t>工事</t>
    <rPh sb="0" eb="2">
      <t>コウジ</t>
    </rPh>
    <phoneticPr fontId="1"/>
  </si>
  <si>
    <t>記入内容</t>
    <rPh sb="0" eb="4">
      <t>キニュウナイヨウ</t>
    </rPh>
    <phoneticPr fontId="1"/>
  </si>
  <si>
    <t>記入内容</t>
    <phoneticPr fontId="1"/>
  </si>
  <si>
    <t>記入内容</t>
    <rPh sb="0" eb="2">
      <t>キニュウ</t>
    </rPh>
    <rPh sb="2" eb="4">
      <t>ナイヨウ</t>
    </rPh>
    <phoneticPr fontId="1"/>
  </si>
  <si>
    <t>住所</t>
    <rPh sb="0" eb="2">
      <t>ジュウショ</t>
    </rPh>
    <phoneticPr fontId="1"/>
  </si>
  <si>
    <t>住所
（本社本店および新潟市内支社支店など）</t>
    <rPh sb="0" eb="2">
      <t>ジュウショ</t>
    </rPh>
    <rPh sb="6" eb="8">
      <t>ホンテン</t>
    </rPh>
    <rPh sb="17" eb="19">
      <t>シテン</t>
    </rPh>
    <phoneticPr fontId="1"/>
  </si>
  <si>
    <t>部署名</t>
    <rPh sb="0" eb="3">
      <t>ブショメイ</t>
    </rPh>
    <phoneticPr fontId="1"/>
  </si>
  <si>
    <t>氏名</t>
    <rPh sb="0" eb="2">
      <t>シメイ</t>
    </rPh>
    <phoneticPr fontId="1"/>
  </si>
  <si>
    <t>担当者①</t>
    <rPh sb="0" eb="3">
      <t>タントウシャ</t>
    </rPh>
    <phoneticPr fontId="1"/>
  </si>
  <si>
    <t>担当者②</t>
    <rPh sb="0" eb="3">
      <t>タントウシャ</t>
    </rPh>
    <phoneticPr fontId="1"/>
  </si>
  <si>
    <t>←住所で市内・市外業者を判断
市内業者なら１を入力する</t>
    <rPh sb="1" eb="3">
      <t>ジュウショ</t>
    </rPh>
    <rPh sb="4" eb="6">
      <t>シナイ</t>
    </rPh>
    <rPh sb="7" eb="9">
      <t>シガイ</t>
    </rPh>
    <rPh sb="9" eb="11">
      <t>ギョウシャ</t>
    </rPh>
    <rPh sb="12" eb="14">
      <t>ハンダン</t>
    </rPh>
    <rPh sb="15" eb="17">
      <t>シナイ</t>
    </rPh>
    <rPh sb="17" eb="19">
      <t>ギョウシャ</t>
    </rPh>
    <rPh sb="23" eb="25">
      <t>ニュウリョク</t>
    </rPh>
    <phoneticPr fontId="1"/>
  </si>
  <si>
    <t>住民対応業務（事故対応、住民対応、他工事立合等）</t>
    <phoneticPr fontId="1"/>
  </si>
  <si>
    <t>災害対応業務（被災状況等把握等、二次災害防止対応等）</t>
    <phoneticPr fontId="1"/>
  </si>
  <si>
    <t>災害対応</t>
    <rPh sb="0" eb="4">
      <t>サイガイタイオウ</t>
    </rPh>
    <phoneticPr fontId="1"/>
  </si>
  <si>
    <t>災害対応業務</t>
    <rPh sb="0" eb="2">
      <t>サイガイ</t>
    </rPh>
    <rPh sb="2" eb="4">
      <t>タイオウ</t>
    </rPh>
    <rPh sb="4" eb="6">
      <t>ギョウム</t>
    </rPh>
    <phoneticPr fontId="1"/>
  </si>
  <si>
    <t>緊急対応</t>
    <phoneticPr fontId="1"/>
  </si>
  <si>
    <t>見学者・視察等対応</t>
    <phoneticPr fontId="1"/>
  </si>
  <si>
    <t>緊急対応</t>
    <rPh sb="0" eb="4">
      <t>キンキュウタイオウ</t>
    </rPh>
    <phoneticPr fontId="1"/>
  </si>
  <si>
    <t>見学者・視察等対応</t>
    <rPh sb="0" eb="3">
      <t>ケンガクシャ</t>
    </rPh>
    <phoneticPr fontId="1"/>
  </si>
  <si>
    <t>台帳データ管理</t>
    <rPh sb="0" eb="2">
      <t>ダイチョウ</t>
    </rPh>
    <rPh sb="5" eb="7">
      <t>カンリ</t>
    </rPh>
    <phoneticPr fontId="1"/>
  </si>
  <si>
    <t>改築更新（機械・電気設備）</t>
    <rPh sb="2" eb="4">
      <t>コウシン</t>
    </rPh>
    <rPh sb="5" eb="7">
      <t>キカイ</t>
    </rPh>
    <rPh sb="8" eb="10">
      <t>デンキ</t>
    </rPh>
    <rPh sb="10" eb="12">
      <t>セツビ</t>
    </rPh>
    <phoneticPr fontId="1"/>
  </si>
  <si>
    <t>設計業務発注・監理支援</t>
    <rPh sb="0" eb="2">
      <t>セッケイ</t>
    </rPh>
    <rPh sb="2" eb="4">
      <t>ギョウム</t>
    </rPh>
    <rPh sb="4" eb="6">
      <t>ハッチュウ</t>
    </rPh>
    <rPh sb="7" eb="9">
      <t>カンリ</t>
    </rPh>
    <rPh sb="9" eb="11">
      <t>シエン</t>
    </rPh>
    <phoneticPr fontId="1"/>
  </si>
  <si>
    <t>建設工事発注・監理支援</t>
    <rPh sb="0" eb="2">
      <t>ケンセツ</t>
    </rPh>
    <rPh sb="2" eb="4">
      <t>コウジ</t>
    </rPh>
    <rPh sb="4" eb="6">
      <t>ハッチュウ</t>
    </rPh>
    <rPh sb="7" eb="9">
      <t>カンリ</t>
    </rPh>
    <rPh sb="9" eb="11">
      <t>シエン</t>
    </rPh>
    <phoneticPr fontId="1"/>
  </si>
  <si>
    <t>建設工事発注・監理支援</t>
    <rPh sb="0" eb="2">
      <t>ケンセツ</t>
    </rPh>
    <rPh sb="2" eb="4">
      <t>コウジ</t>
    </rPh>
    <rPh sb="4" eb="6">
      <t>ハッチュウ</t>
    </rPh>
    <rPh sb="7" eb="9">
      <t>カンリ</t>
    </rPh>
    <rPh sb="9" eb="11">
      <t>シエンカンリシエン</t>
    </rPh>
    <phoneticPr fontId="1"/>
  </si>
  <si>
    <t>改築更新（機械・電気設備）</t>
    <rPh sb="0" eb="2">
      <t>カイチク</t>
    </rPh>
    <rPh sb="2" eb="4">
      <t>コウシン</t>
    </rPh>
    <rPh sb="5" eb="7">
      <t>キカイ</t>
    </rPh>
    <rPh sb="8" eb="10">
      <t>デンキ</t>
    </rPh>
    <rPh sb="10" eb="12">
      <t>セツビ</t>
    </rPh>
    <phoneticPr fontId="1"/>
  </si>
  <si>
    <t>改築更新</t>
    <rPh sb="0" eb="2">
      <t>カイチク</t>
    </rPh>
    <rPh sb="2" eb="4">
      <t>コウシン</t>
    </rPh>
    <phoneticPr fontId="1"/>
  </si>
  <si>
    <r>
      <t>本調査の説明会（令和7年</t>
    </r>
    <r>
      <rPr>
        <b/>
        <sz val="11"/>
        <color theme="1"/>
        <rFont val="Meiryo UI"/>
        <family val="3"/>
        <charset val="128"/>
      </rPr>
      <t>3月10日</t>
    </r>
    <r>
      <rPr>
        <b/>
        <sz val="11"/>
        <rFont val="Meiryo UI"/>
        <family val="3"/>
      </rPr>
      <t>）に関する質問</t>
    </r>
    <rPh sb="0" eb="2">
      <t>ホンチョウサ</t>
    </rPh>
    <rPh sb="3" eb="5">
      <t>セツメイ</t>
    </rPh>
    <rPh sb="5" eb="6">
      <t>カイ</t>
    </rPh>
    <rPh sb="7" eb="9">
      <t>レイワ</t>
    </rPh>
    <rPh sb="10" eb="11">
      <t>ネン</t>
    </rPh>
    <rPh sb="11" eb="12">
      <t>ネン</t>
    </rPh>
    <rPh sb="13" eb="14">
      <t>ガツ</t>
    </rPh>
    <rPh sb="18" eb="19">
      <t>カン</t>
    </rPh>
    <phoneticPr fontId="1"/>
  </si>
  <si>
    <t>※黄色のセルが入力項目です</t>
    <phoneticPr fontId="1"/>
  </si>
  <si>
    <t>電話：025-226-2983</t>
    <rPh sb="0" eb="1">
      <t>デン</t>
    </rPh>
    <rPh sb="1" eb="2">
      <t>ハナシ</t>
    </rPh>
    <phoneticPr fontId="1"/>
  </si>
  <si>
    <r>
      <t>メール（回答等を記入した</t>
    </r>
    <r>
      <rPr>
        <b/>
        <u/>
        <sz val="11"/>
        <color rgb="FFFF0000"/>
        <rFont val="Meiryo UI"/>
        <family val="3"/>
        <charset val="128"/>
      </rPr>
      <t>本エクセルファイルを添付</t>
    </r>
    <r>
      <rPr>
        <sz val="11"/>
        <color theme="1"/>
        <rFont val="Meiryo UI"/>
        <family val="3"/>
        <charset val="128"/>
      </rPr>
      <t xml:space="preserve">
　　　　　※PDFデータ等への変換は行わないでください）</t>
    </r>
    <rPh sb="4" eb="6">
      <t>カイトウ</t>
    </rPh>
    <rPh sb="6" eb="7">
      <t>ナド</t>
    </rPh>
    <rPh sb="8" eb="10">
      <t>キニュウ</t>
    </rPh>
    <rPh sb="12" eb="13">
      <t>ホン</t>
    </rPh>
    <rPh sb="22" eb="24">
      <t>テンプ</t>
    </rPh>
    <phoneticPr fontId="1"/>
  </si>
  <si>
    <t>「5.連絡先・アンケート提出先」参照</t>
    <rPh sb="3" eb="6">
      <t>レンラクサキ</t>
    </rPh>
    <rPh sb="12" eb="15">
      <t>テイシュツサキ</t>
    </rPh>
    <rPh sb="16" eb="18">
      <t>サンショウ</t>
    </rPh>
    <phoneticPr fontId="1"/>
  </si>
  <si>
    <t>実施要領</t>
    <rPh sb="0" eb="2">
      <t>ジッシ</t>
    </rPh>
    <rPh sb="2" eb="4">
      <t>ヨウリョウ</t>
    </rPh>
    <phoneticPr fontId="1"/>
  </si>
  <si>
    <r>
      <t>本市のウォーターPPPの導入対象とすることが</t>
    </r>
    <r>
      <rPr>
        <b/>
        <u/>
        <sz val="11"/>
        <color rgb="FFFF0000"/>
        <rFont val="Meiryo UI"/>
        <family val="3"/>
        <charset val="128"/>
      </rPr>
      <t>望ましくない</t>
    </r>
    <r>
      <rPr>
        <sz val="11"/>
        <rFont val="Meiryo UI"/>
        <family val="3"/>
        <charset val="128"/>
      </rPr>
      <t>とお考えになる業務について、お答えください。（複数回答可）</t>
    </r>
    <rPh sb="0" eb="2">
      <t>ホンシ</t>
    </rPh>
    <rPh sb="12" eb="14">
      <t>ドウニュウ</t>
    </rPh>
    <rPh sb="35" eb="37">
      <t>ギョウム</t>
    </rPh>
    <phoneticPr fontId="1"/>
  </si>
  <si>
    <t>維持管理（下水処理場・ポンプ場：修繕＜土木・建築躯体＞）</t>
    <rPh sb="5" eb="7">
      <t>ゲスイ</t>
    </rPh>
    <rPh sb="7" eb="10">
      <t>ショリジョウ</t>
    </rPh>
    <rPh sb="14" eb="15">
      <t>ジョウ</t>
    </rPh>
    <rPh sb="16" eb="18">
      <t>シュウゼン</t>
    </rPh>
    <rPh sb="19" eb="21">
      <t>ドボク</t>
    </rPh>
    <rPh sb="22" eb="24">
      <t>ケンチク</t>
    </rPh>
    <rPh sb="24" eb="26">
      <t>クタイ</t>
    </rPh>
    <phoneticPr fontId="1"/>
  </si>
  <si>
    <t>修繕（土木・建築躯体）</t>
    <rPh sb="0" eb="2">
      <t>シュウゼン</t>
    </rPh>
    <rPh sb="3" eb="5">
      <t>ドボク</t>
    </rPh>
    <rPh sb="6" eb="8">
      <t>ケンチク</t>
    </rPh>
    <rPh sb="8" eb="10">
      <t>クタイ</t>
    </rPh>
    <phoneticPr fontId="1"/>
  </si>
  <si>
    <t>6-6</t>
    <phoneticPr fontId="1"/>
  </si>
  <si>
    <t>契約から１～２年程度</t>
    <rPh sb="0" eb="2">
      <t>ケイヤク</t>
    </rPh>
    <rPh sb="7" eb="8">
      <t>ネン</t>
    </rPh>
    <rPh sb="8" eb="10">
      <t>テイド</t>
    </rPh>
    <phoneticPr fontId="1"/>
  </si>
  <si>
    <t>契約から３～５年程度</t>
    <rPh sb="0" eb="2">
      <t>ケイヤク</t>
    </rPh>
    <rPh sb="7" eb="8">
      <t>ネン</t>
    </rPh>
    <rPh sb="8" eb="10">
      <t>テイド</t>
    </rPh>
    <phoneticPr fontId="1"/>
  </si>
  <si>
    <t>契約から６～９年程度</t>
    <rPh sb="0" eb="2">
      <t>ケイヤク</t>
    </rPh>
    <rPh sb="7" eb="8">
      <t>ネン</t>
    </rPh>
    <rPh sb="8" eb="10">
      <t>テイド</t>
    </rPh>
    <phoneticPr fontId="1"/>
  </si>
  <si>
    <t>契約全期間（10年間）</t>
    <rPh sb="0" eb="2">
      <t>ケイヤク</t>
    </rPh>
    <rPh sb="2" eb="5">
      <t>ゼンキカン</t>
    </rPh>
    <rPh sb="8" eb="10">
      <t>ネンカン</t>
    </rPh>
    <phoneticPr fontId="1"/>
  </si>
  <si>
    <t>ウォーターPPP事業ではプロフィットシェアの仕組みを導入します。
時点で考えられるコスト縮減分(プロフィット)についてご意見をお聞かせください。</t>
    <phoneticPr fontId="1"/>
  </si>
  <si>
    <t>その他意見
（右の記入欄へ内容入力）</t>
    <rPh sb="3" eb="5">
      <t>イケン</t>
    </rPh>
    <phoneticPr fontId="1"/>
  </si>
  <si>
    <t>必要ない（契約全期間を事業受託者で計画）</t>
    <rPh sb="0" eb="2">
      <t>ヒツヨウ</t>
    </rPh>
    <rPh sb="5" eb="7">
      <t>ケイヤク</t>
    </rPh>
    <rPh sb="7" eb="10">
      <t>ゼンキカン</t>
    </rPh>
    <rPh sb="11" eb="13">
      <t>ジギョウ</t>
    </rPh>
    <rPh sb="13" eb="16">
      <t>ジュタクシャ</t>
    </rPh>
    <rPh sb="17" eb="19">
      <t>ケイカク</t>
    </rPh>
    <phoneticPr fontId="1"/>
  </si>
  <si>
    <r>
      <t>本市の下水道事業の概要や業務の想定については、別添の</t>
    </r>
    <r>
      <rPr>
        <u/>
        <sz val="11"/>
        <rFont val="Meiryo UI"/>
        <family val="3"/>
        <charset val="128"/>
      </rPr>
      <t>「参考資料」を参照してください。</t>
    </r>
    <r>
      <rPr>
        <sz val="11"/>
        <color theme="1"/>
        <rFont val="Meiryo UI"/>
        <family val="3"/>
        <charset val="128"/>
      </rPr>
      <t/>
    </r>
    <rPh sb="0" eb="2">
      <t>ホンシ</t>
    </rPh>
    <rPh sb="3" eb="6">
      <t>ゲスイドウ</t>
    </rPh>
    <rPh sb="6" eb="8">
      <t>ジギョウ</t>
    </rPh>
    <rPh sb="9" eb="11">
      <t>ガイヨウ</t>
    </rPh>
    <rPh sb="12" eb="14">
      <t>ギョウム</t>
    </rPh>
    <rPh sb="15" eb="17">
      <t>ソウテイ</t>
    </rPh>
    <rPh sb="23" eb="25">
      <t>ベッテン</t>
    </rPh>
    <rPh sb="27" eb="29">
      <t>サンコウ</t>
    </rPh>
    <rPh sb="29" eb="31">
      <t>シリョウ</t>
    </rPh>
    <rPh sb="33" eb="35">
      <t>サンショウ</t>
    </rPh>
    <phoneticPr fontId="1"/>
  </si>
  <si>
    <r>
      <t>更新実施型の導入を選択肢の一つとして検討しております。更新実施型の場合、業務の契約当初は管理者（市）の提案による更新の実施、管理者が提示しない期間は、ウォーターPPP事業受託者が維持管理状況をふまえて作成する更新計画案に基づく更新の実施を検討しています。
管理者から提案する更新計画（具体的な改築対象の機械・電気設備一覧）について、</t>
    </r>
    <r>
      <rPr>
        <b/>
        <sz val="11"/>
        <color rgb="FFFF0000"/>
        <rFont val="Meiryo UI"/>
        <family val="3"/>
        <charset val="128"/>
      </rPr>
      <t>最低限必要な期間についての要望</t>
    </r>
    <r>
      <rPr>
        <sz val="11"/>
        <rFont val="Meiryo UI"/>
        <family val="3"/>
        <charset val="128"/>
      </rPr>
      <t>をご記入ください。
（前提として、各年度の事業費の上限を管理者が示し、各年度ごとに管理者と受託者の協議により更新を実施することを想定しています。）</t>
    </r>
    <rPh sb="27" eb="29">
      <t>コウシン</t>
    </rPh>
    <rPh sb="29" eb="31">
      <t>ジッシ</t>
    </rPh>
    <rPh sb="31" eb="32">
      <t>ガタ</t>
    </rPh>
    <rPh sb="33" eb="35">
      <t>バアイ</t>
    </rPh>
    <rPh sb="36" eb="38">
      <t>ギョウム</t>
    </rPh>
    <rPh sb="39" eb="41">
      <t>ケイヤク</t>
    </rPh>
    <rPh sb="41" eb="43">
      <t>トウショ</t>
    </rPh>
    <rPh sb="44" eb="47">
      <t>カンリシャ</t>
    </rPh>
    <rPh sb="48" eb="49">
      <t>シ</t>
    </rPh>
    <rPh sb="51" eb="53">
      <t>テイアン</t>
    </rPh>
    <rPh sb="56" eb="58">
      <t>コウシン</t>
    </rPh>
    <rPh sb="59" eb="61">
      <t>ジッシ</t>
    </rPh>
    <rPh sb="62" eb="65">
      <t>カンリシャ</t>
    </rPh>
    <rPh sb="66" eb="68">
      <t>テイジ</t>
    </rPh>
    <rPh sb="71" eb="73">
      <t>キカン</t>
    </rPh>
    <rPh sb="85" eb="88">
      <t>ジュタクシャ</t>
    </rPh>
    <rPh sb="89" eb="91">
      <t>イジ</t>
    </rPh>
    <rPh sb="91" eb="93">
      <t>カンリ</t>
    </rPh>
    <rPh sb="93" eb="95">
      <t>ジョウキョウ</t>
    </rPh>
    <rPh sb="100" eb="102">
      <t>サクセイ</t>
    </rPh>
    <rPh sb="104" eb="106">
      <t>コウシン</t>
    </rPh>
    <rPh sb="106" eb="108">
      <t>ケイカク</t>
    </rPh>
    <rPh sb="108" eb="109">
      <t>アン</t>
    </rPh>
    <rPh sb="110" eb="111">
      <t>モト</t>
    </rPh>
    <rPh sb="113" eb="115">
      <t>コウシン</t>
    </rPh>
    <rPh sb="116" eb="118">
      <t>ジッシ</t>
    </rPh>
    <rPh sb="119" eb="121">
      <t>ケントウ</t>
    </rPh>
    <rPh sb="128" eb="131">
      <t>カンリシャ</t>
    </rPh>
    <rPh sb="133" eb="135">
      <t>テイアン</t>
    </rPh>
    <rPh sb="137" eb="139">
      <t>コウシン</t>
    </rPh>
    <rPh sb="139" eb="141">
      <t>ケイカク</t>
    </rPh>
    <rPh sb="142" eb="145">
      <t>グタイテキ</t>
    </rPh>
    <rPh sb="146" eb="148">
      <t>カイチク</t>
    </rPh>
    <rPh sb="148" eb="150">
      <t>タイショウ</t>
    </rPh>
    <rPh sb="151" eb="153">
      <t>キカイ</t>
    </rPh>
    <rPh sb="154" eb="156">
      <t>デンキ</t>
    </rPh>
    <rPh sb="156" eb="158">
      <t>セツビ</t>
    </rPh>
    <rPh sb="158" eb="160">
      <t>イチラン</t>
    </rPh>
    <rPh sb="166" eb="169">
      <t>サイテイゲン</t>
    </rPh>
    <rPh sb="169" eb="171">
      <t>ヒツヨウ</t>
    </rPh>
    <rPh sb="172" eb="174">
      <t>キカン</t>
    </rPh>
    <rPh sb="179" eb="181">
      <t>ヨウボウ</t>
    </rPh>
    <rPh sb="192" eb="194">
      <t>ゼンテイ</t>
    </rPh>
    <rPh sb="198" eb="201">
      <t>カクネンド</t>
    </rPh>
    <rPh sb="202" eb="205">
      <t>ジギョウヒ</t>
    </rPh>
    <rPh sb="206" eb="208">
      <t>ジョウゲン</t>
    </rPh>
    <rPh sb="209" eb="212">
      <t>カンリシャ</t>
    </rPh>
    <rPh sb="213" eb="214">
      <t>シメ</t>
    </rPh>
    <rPh sb="216" eb="219">
      <t>カクネンド</t>
    </rPh>
    <rPh sb="222" eb="225">
      <t>カンリシャ</t>
    </rPh>
    <rPh sb="226" eb="229">
      <t>ジュタクシャ</t>
    </rPh>
    <rPh sb="230" eb="232">
      <t>キョウギ</t>
    </rPh>
    <rPh sb="235" eb="237">
      <t>コウシン</t>
    </rPh>
    <rPh sb="238" eb="240">
      <t>ジッシ</t>
    </rPh>
    <rPh sb="245" eb="247">
      <t>ソウテイ</t>
    </rPh>
    <phoneticPr fontId="1"/>
  </si>
  <si>
    <t>修繕（機械・電気設備）</t>
    <rPh sb="0" eb="2">
      <t>シュウゼン</t>
    </rPh>
    <rPh sb="3" eb="5">
      <t>キカイ</t>
    </rPh>
    <rPh sb="6" eb="8">
      <t>デンキ</t>
    </rPh>
    <rPh sb="8" eb="10">
      <t>セツビ</t>
    </rPh>
    <phoneticPr fontId="1"/>
  </si>
  <si>
    <r>
      <t>No.5-1,5-2において、 新潟市のウォーターPPP事業の対象とすることが</t>
    </r>
    <r>
      <rPr>
        <b/>
        <u/>
        <sz val="11"/>
        <color rgb="FFFF0000"/>
        <rFont val="Meiryo UI"/>
        <family val="3"/>
        <charset val="128"/>
      </rPr>
      <t>望ましくない、特に望ましくない</t>
    </r>
    <r>
      <rPr>
        <sz val="11"/>
        <rFont val="Meiryo UI"/>
        <family val="3"/>
        <charset val="128"/>
      </rPr>
      <t>施設として選択した理由やご意見がありましたらご記入ください。</t>
    </r>
    <phoneticPr fontId="1"/>
  </si>
  <si>
    <t>維持管理（下水処理場・ポンプ場：修繕＜機械・電気設備＞）</t>
    <rPh sb="5" eb="7">
      <t>ゲスイ</t>
    </rPh>
    <rPh sb="7" eb="10">
      <t>ショリジョウ</t>
    </rPh>
    <rPh sb="14" eb="15">
      <t>ジョウ</t>
    </rPh>
    <rPh sb="16" eb="18">
      <t>シュウゼン</t>
    </rPh>
    <rPh sb="19" eb="21">
      <t>キカイ</t>
    </rPh>
    <rPh sb="22" eb="24">
      <t>デンキ</t>
    </rPh>
    <rPh sb="24" eb="26">
      <t>セツビ</t>
    </rPh>
    <phoneticPr fontId="1"/>
  </si>
  <si>
    <t>本市のウォーターPPP事業について中部処理区と船見処理区を検討対象としたことについてご意見がありましたらご記入ください。</t>
    <rPh sb="29" eb="31">
      <t>ケントウ</t>
    </rPh>
    <phoneticPr fontId="1"/>
  </si>
  <si>
    <t>下水処理場・ポンプ場施設修繕業務（機械・電気設備）</t>
    <rPh sb="0" eb="2">
      <t>ゲスイ</t>
    </rPh>
    <rPh sb="17" eb="19">
      <t>キカイ</t>
    </rPh>
    <rPh sb="20" eb="22">
      <t>デンキ</t>
    </rPh>
    <rPh sb="22" eb="24">
      <t>セツビ</t>
    </rPh>
    <phoneticPr fontId="1"/>
  </si>
  <si>
    <t>下水処理場・ポンプ場施設修繕業務（土木・建築躯体）</t>
    <rPh sb="0" eb="2">
      <t>ゲスイ</t>
    </rPh>
    <rPh sb="17" eb="19">
      <t>ドボク</t>
    </rPh>
    <rPh sb="20" eb="22">
      <t>ケンチク</t>
    </rPh>
    <rPh sb="22" eb="24">
      <t>クタイ</t>
    </rPh>
    <phoneticPr fontId="1"/>
  </si>
  <si>
    <t>担当：清水、澤田</t>
    <rPh sb="0" eb="2">
      <t>タントウ</t>
    </rPh>
    <rPh sb="3" eb="5">
      <t>シミズ</t>
    </rPh>
    <rPh sb="6" eb="8">
      <t>サワダ</t>
    </rPh>
    <phoneticPr fontId="1"/>
  </si>
  <si>
    <t>令和7年4月下旬以降</t>
    <rPh sb="0" eb="2">
      <t>レイワ</t>
    </rPh>
    <rPh sb="3" eb="4">
      <t>ネン</t>
    </rPh>
    <rPh sb="5" eb="6">
      <t>ガツ</t>
    </rPh>
    <rPh sb="6" eb="8">
      <t>ゲジュン</t>
    </rPh>
    <rPh sb="8" eb="10">
      <t>イコウ</t>
    </rPh>
    <phoneticPr fontId="1"/>
  </si>
  <si>
    <t xml:space="preserve"> 午後5時 まで</t>
    <rPh sb="1" eb="3">
      <t>ゴゴ</t>
    </rPh>
    <phoneticPr fontId="1"/>
  </si>
  <si>
    <t>令和7年3月31日(月) 午後5時まで</t>
    <rPh sb="0" eb="2">
      <t>レイワ</t>
    </rPh>
    <rPh sb="3" eb="4">
      <t>ネン</t>
    </rPh>
    <rPh sb="5" eb="6">
      <t>ガツ</t>
    </rPh>
    <rPh sb="8" eb="9">
      <t>ニチ</t>
    </rPh>
    <rPh sb="9" eb="12">
      <t>ゲツ</t>
    </rPh>
    <rPh sb="13" eb="15">
      <t>ゴゴ</t>
    </rPh>
    <rPh sb="16" eb="17">
      <t>ジ</t>
    </rPh>
    <phoneticPr fontId="1"/>
  </si>
  <si>
    <t>本調査に関してのご質問は、令和7年3月17日（月） 午後5時までに「5.連絡先・アンケート提出先」に、質問内容、会社名、ご担当者氏名、ご連絡先等を記載した質問書（任意様式）をご提出ください。
なお、すべてのご質問に対して回答を保証するものではございません。</t>
    <rPh sb="22" eb="25">
      <t>ゲツ</t>
    </rPh>
    <rPh sb="26" eb="28">
      <t>ゴゴ</t>
    </rPh>
    <rPh sb="29" eb="30">
      <t>ジ</t>
    </rPh>
    <rPh sb="36" eb="39">
      <t>レンラクサキ</t>
    </rPh>
    <phoneticPr fontId="1"/>
  </si>
  <si>
    <r>
      <t>本調査の回答は、</t>
    </r>
    <r>
      <rPr>
        <u/>
        <sz val="11"/>
        <color rgb="FFFF0000"/>
        <rFont val="Meiryo UI"/>
        <family val="3"/>
        <charset val="128"/>
      </rPr>
      <t>1法人または1団体につき1回答</t>
    </r>
    <r>
      <rPr>
        <sz val="11"/>
        <color theme="1"/>
        <rFont val="Meiryo UI"/>
        <family val="3"/>
        <charset val="128"/>
      </rPr>
      <t>としてください。</t>
    </r>
    <rPh sb="15" eb="17">
      <t>ダンタイ</t>
    </rPh>
    <phoneticPr fontId="1"/>
  </si>
  <si>
    <t>法人名または団体名</t>
    <rPh sb="0" eb="2">
      <t>ホウジン</t>
    </rPh>
    <rPh sb="2" eb="3">
      <t>メイ</t>
    </rPh>
    <rPh sb="6" eb="9">
      <t>ダンタイメイ</t>
    </rPh>
    <phoneticPr fontId="1"/>
  </si>
  <si>
    <t>　新潟市では、持続可能な下水道サービスの提供を図るため、新たな官民連携の取組であるウォーターPPPの導入に向けた検討を進めています。
　本調査により、対象施設や対象業務等に関する民間事業者からのご意見を広く求め、ウォーターPPPの事業内容等の検討に活用することを予定しています。ぜひご協力くださいますよう、お願いいたします。</t>
    <rPh sb="7" eb="9">
      <t>ジゾク</t>
    </rPh>
    <rPh sb="9" eb="11">
      <t>カノウ</t>
    </rPh>
    <rPh sb="12" eb="15">
      <t>ゲスイドウ</t>
    </rPh>
    <rPh sb="20" eb="22">
      <t>テイキョウ</t>
    </rPh>
    <rPh sb="23" eb="24">
      <t>ハカ</t>
    </rPh>
    <rPh sb="28" eb="29">
      <t>アラ</t>
    </rPh>
    <rPh sb="31" eb="33">
      <t>カンミン</t>
    </rPh>
    <rPh sb="33" eb="35">
      <t>レンケイ</t>
    </rPh>
    <rPh sb="36" eb="38">
      <t>トリクミ</t>
    </rPh>
    <rPh sb="50" eb="52">
      <t>ドウニュウ</t>
    </rPh>
    <rPh sb="53" eb="54">
      <t>ム</t>
    </rPh>
    <rPh sb="56" eb="58">
      <t>ケントウ</t>
    </rPh>
    <rPh sb="59" eb="60">
      <t>スス</t>
    </rPh>
    <rPh sb="68" eb="71">
      <t>ホンチョウサ</t>
    </rPh>
    <rPh sb="75" eb="77">
      <t>タイショウ</t>
    </rPh>
    <rPh sb="77" eb="79">
      <t>シセツ</t>
    </rPh>
    <rPh sb="80" eb="82">
      <t>タイショウ</t>
    </rPh>
    <rPh sb="82" eb="84">
      <t>ギョウム</t>
    </rPh>
    <rPh sb="84" eb="85">
      <t>トウ</t>
    </rPh>
    <rPh sb="86" eb="87">
      <t>カン</t>
    </rPh>
    <rPh sb="98" eb="100">
      <t>イケン</t>
    </rPh>
    <rPh sb="101" eb="102">
      <t>ヒロ</t>
    </rPh>
    <rPh sb="103" eb="104">
      <t>モト</t>
    </rPh>
    <rPh sb="121" eb="123">
      <t>ケントウ</t>
    </rPh>
    <rPh sb="124" eb="126">
      <t>カツヨウ</t>
    </rPh>
    <rPh sb="131" eb="133">
      <t>ヨテイ</t>
    </rPh>
    <phoneticPr fontId="1"/>
  </si>
  <si>
    <t>回答内容や回答しないことを理由とした本市の官民連携事業等の参加への制約や、民間事業者選定等への影響は一切ございません。</t>
    <rPh sb="18" eb="20">
      <t>ホンシ</t>
    </rPh>
    <rPh sb="47" eb="49">
      <t>エイキョウ</t>
    </rPh>
    <phoneticPr fontId="1"/>
  </si>
  <si>
    <t>「コンサルタント」</t>
    <phoneticPr fontId="1"/>
  </si>
  <si>
    <t>「維持管理」</t>
    <phoneticPr fontId="1"/>
  </si>
  <si>
    <t>「工事」</t>
    <phoneticPr fontId="1"/>
  </si>
  <si>
    <t>「管路」</t>
    <phoneticPr fontId="1"/>
  </si>
  <si>
    <t>「マンホールポンプ」</t>
    <phoneticPr fontId="1"/>
  </si>
  <si>
    <t>「処理場・ポンプ場」</t>
    <phoneticPr fontId="1"/>
  </si>
  <si>
    <t>「維持管理」業者を集約</t>
    <rPh sb="9" eb="11">
      <t>シュウヤク</t>
    </rPh>
    <phoneticPr fontId="1"/>
  </si>
  <si>
    <t>業種で集約</t>
    <rPh sb="3" eb="5">
      <t>シュウヤク</t>
    </rPh>
    <phoneticPr fontId="1"/>
  </si>
  <si>
    <t>施設ごとに集約（維持管理・工事）※コンサルは除く</t>
    <phoneticPr fontId="1"/>
  </si>
  <si>
    <t>施設ごとに集約（コンサル、維持管理、工事）</t>
    <rPh sb="0" eb="2">
      <t>シセツ</t>
    </rPh>
    <rPh sb="5" eb="7">
      <t>シュウヤク</t>
    </rPh>
    <phoneticPr fontId="1"/>
  </si>
  <si>
    <t>「工事」のうち「下水処理場・ポンプ場」を集約</t>
    <rPh sb="1" eb="3">
      <t>コウジ</t>
    </rPh>
    <rPh sb="8" eb="10">
      <t>ゲスイ</t>
    </rPh>
    <rPh sb="10" eb="13">
      <t>ショリジョウ</t>
    </rPh>
    <rPh sb="17" eb="18">
      <t>ジョウ</t>
    </rPh>
    <rPh sb="20" eb="22">
      <t>シュウヤク</t>
    </rPh>
    <phoneticPr fontId="1"/>
  </si>
  <si>
    <t>ポンプ場</t>
    <rPh sb="3" eb="4">
      <t>ジョウ</t>
    </rPh>
    <phoneticPr fontId="1"/>
  </si>
  <si>
    <t>船見処理区</t>
    <phoneticPr fontId="1"/>
  </si>
  <si>
    <t>中部処理区</t>
    <rPh sb="0" eb="5">
      <t>チュウブショリク</t>
    </rPh>
    <phoneticPr fontId="1"/>
  </si>
  <si>
    <t>管路</t>
    <rPh sb="0" eb="2">
      <t>カンロ</t>
    </rPh>
    <phoneticPr fontId="1"/>
  </si>
  <si>
    <t>維持管理</t>
    <rPh sb="0" eb="4">
      <t>イジカンリ</t>
    </rPh>
    <phoneticPr fontId="1"/>
  </si>
  <si>
    <t>計画</t>
    <rPh sb="0" eb="2">
      <t>ケイカク</t>
    </rPh>
    <phoneticPr fontId="1"/>
  </si>
  <si>
    <t>設計</t>
    <rPh sb="0" eb="2">
      <t>セッケイ</t>
    </rPh>
    <phoneticPr fontId="1"/>
  </si>
  <si>
    <t>CM</t>
    <phoneticPr fontId="1"/>
  </si>
  <si>
    <t>工事</t>
    <rPh sb="0" eb="2">
      <t>コウジ</t>
    </rPh>
    <phoneticPr fontId="1"/>
  </si>
  <si>
    <t>問題解決業務</t>
    <rPh sb="0" eb="4">
      <t>モンダイカイケツ</t>
    </rPh>
    <rPh sb="4" eb="6">
      <t>ギョウム</t>
    </rPh>
    <phoneticPr fontId="1"/>
  </si>
  <si>
    <t>住民対応
等業務</t>
    <phoneticPr fontId="1"/>
  </si>
  <si>
    <t>災害対応業務</t>
    <phoneticPr fontId="1"/>
  </si>
  <si>
    <t>その他</t>
    <rPh sb="2" eb="3">
      <t>タ</t>
    </rPh>
    <phoneticPr fontId="1"/>
  </si>
  <si>
    <t>MP</t>
    <phoneticPr fontId="1"/>
  </si>
  <si>
    <t>維持管理</t>
    <rPh sb="0" eb="2">
      <t>イジ</t>
    </rPh>
    <rPh sb="2" eb="4">
      <t>カンリ</t>
    </rPh>
    <phoneticPr fontId="1"/>
  </si>
  <si>
    <t>下水処理場</t>
    <rPh sb="0" eb="2">
      <t>ゲスイ</t>
    </rPh>
    <rPh sb="2" eb="5">
      <t>ショリジョウ</t>
    </rPh>
    <phoneticPr fontId="1"/>
  </si>
  <si>
    <t>処理場・ポンプ場等の改築事業の規模が過大</t>
    <rPh sb="0" eb="3">
      <t>ショリジョウ</t>
    </rPh>
    <rPh sb="7" eb="8">
      <t>ジョウ</t>
    </rPh>
    <rPh sb="8" eb="9">
      <t>ナド</t>
    </rPh>
    <phoneticPr fontId="1"/>
  </si>
  <si>
    <t>処理場・ポンプ場等の改築事業の規模が過小</t>
    <phoneticPr fontId="1"/>
  </si>
  <si>
    <t>処理場・ポンプ場等の改築事業の規模が過大</t>
    <phoneticPr fontId="1"/>
  </si>
  <si>
    <t>【法人名または団体名】新潟市アンケート調査票</t>
    <rPh sb="1" eb="3">
      <t>ホウジン</t>
    </rPh>
    <rPh sb="3" eb="4">
      <t>メイ</t>
    </rPh>
    <rPh sb="7" eb="10">
      <t>ダンタイメイ</t>
    </rPh>
    <rPh sb="11" eb="14">
      <t>ニイガタシ</t>
    </rPh>
    <rPh sb="19" eb="21">
      <t>チョウサ</t>
    </rPh>
    <rPh sb="21" eb="22">
      <t>ヒョウ</t>
    </rPh>
    <phoneticPr fontId="1"/>
  </si>
  <si>
    <t>白山公園ポンプ場</t>
    <rPh sb="0" eb="2">
      <t>ハクサン</t>
    </rPh>
    <rPh sb="2" eb="4">
      <t>コウエン</t>
    </rPh>
    <rPh sb="7" eb="8">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</si>
</sst>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aaa&quot;)&quot;;@"/>
    <numFmt numFmtId="177" formatCode="[$-411]ggge&quot;年&quot;m&quot;月&quot;d&quot;日（&quot;aaa&quot;)&quot;;@"/>
    <numFmt numFmtId="178" formatCode="[$-F800]dddd\,\ mmmm\ dd\,\ yyyy"/>
  </numFmts>
  <fonts count="2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6"/>
      <name val="Meiryo UI"/>
      <family val="3"/>
      <charset val="128"/>
    </font>
    <font>
      <b/>
      <sz val="11"/>
      <color theme="0"/>
      <name val="Meiryo UI"/>
      <family val="3"/>
      <charset val="128"/>
    </font>
    <font>
      <sz val="11"/>
      <name val="Meiryo UI"/>
      <family val="3"/>
      <charset val="128"/>
    </font>
    <font>
      <sz val="11"/>
      <color theme="0"/>
      <name val="Meiryo UI"/>
      <family val="3"/>
      <charset val="128"/>
    </font>
    <font>
      <b/>
      <sz val="11"/>
      <color rgb="FFF9A307"/>
      <name val="Meiryo UI"/>
      <family val="3"/>
      <charset val="128"/>
    </font>
    <font>
      <sz val="10"/>
      <name val="Meiryo UI"/>
      <family val="3"/>
      <charset val="128"/>
    </font>
    <font>
      <sz val="10"/>
      <name val="游ゴシック"/>
      <family val="3"/>
      <charset val="128"/>
      <scheme val="minor"/>
    </font>
    <font>
      <b/>
      <sz val="11"/>
      <color theme="1"/>
      <name val="Meiryo UI"/>
      <family val="3"/>
      <charset val="128"/>
    </font>
    <font>
      <b/>
      <sz val="11"/>
      <name val="Meiryo UI"/>
      <family val="3"/>
    </font>
    <font>
      <b/>
      <sz val="11"/>
      <name val="Meiryo UI"/>
      <family val="3"/>
      <charset val="128"/>
    </font>
    <font>
      <sz val="11"/>
      <name val="游ゴシック"/>
      <family val="2"/>
      <charset val="128"/>
      <scheme val="minor"/>
    </font>
    <font>
      <u/>
      <sz val="11"/>
      <color rgb="FFFF0000"/>
      <name val="Meiryo UI"/>
      <family val="3"/>
      <charset val="128"/>
    </font>
    <font>
      <b/>
      <u/>
      <sz val="11"/>
      <color rgb="FFFF0000"/>
      <name val="Meiryo UI"/>
      <family val="3"/>
      <charset val="128"/>
    </font>
    <font>
      <u/>
      <sz val="11"/>
      <color theme="10"/>
      <name val="游ゴシック"/>
      <family val="2"/>
      <charset val="128"/>
      <scheme val="minor"/>
    </font>
    <font>
      <b/>
      <sz val="26"/>
      <color theme="0"/>
      <name val="Meiryo UI"/>
      <family val="3"/>
      <charset val="128"/>
    </font>
    <font>
      <b/>
      <sz val="11"/>
      <color rgb="FFFF0000"/>
      <name val="Meiryo UI"/>
      <family val="3"/>
      <charset val="128"/>
    </font>
    <font>
      <sz val="10"/>
      <color theme="1"/>
      <name val="メイリオ"/>
      <family val="3"/>
      <charset val="128"/>
    </font>
    <font>
      <sz val="10"/>
      <color theme="1"/>
      <name val="Meiryo UI"/>
      <family val="3"/>
      <charset val="128"/>
    </font>
    <font>
      <u/>
      <sz val="11"/>
      <name val="Meiryo UI"/>
      <family val="3"/>
      <charset val="128"/>
    </font>
    <font>
      <b/>
      <sz val="10"/>
      <color theme="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rgb="FFF2F8EE"/>
        <bgColor indexed="64"/>
      </patternFill>
    </fill>
  </fills>
  <borders count="8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hair">
        <color auto="1"/>
      </bottom>
      <diagonal/>
    </border>
    <border>
      <left style="thin">
        <color indexed="64"/>
      </left>
      <right style="thin">
        <color indexed="64"/>
      </right>
      <top style="medium">
        <color indexed="64"/>
      </top>
      <bottom style="hair">
        <color auto="1"/>
      </bottom>
      <diagonal/>
    </border>
    <border>
      <left style="thin">
        <color indexed="64"/>
      </left>
      <right/>
      <top style="medium">
        <color indexed="64"/>
      </top>
      <bottom style="hair">
        <color auto="1"/>
      </bottom>
      <diagonal/>
    </border>
    <border>
      <left/>
      <right style="thin">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indexed="64"/>
      </top>
      <bottom/>
      <diagonal/>
    </border>
    <border>
      <left/>
      <right/>
      <top style="hair">
        <color auto="1"/>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auto="1"/>
      </top>
      <bottom style="thin">
        <color auto="1"/>
      </bottom>
      <diagonal/>
    </border>
    <border>
      <left/>
      <right/>
      <top style="hair">
        <color auto="1"/>
      </top>
      <bottom style="thin">
        <color auto="1"/>
      </bottom>
      <diagonal/>
    </border>
    <border>
      <left/>
      <right style="medium">
        <color indexed="64"/>
      </right>
      <top style="hair">
        <color auto="1"/>
      </top>
      <bottom style="thin">
        <color auto="1"/>
      </bottom>
      <diagonal/>
    </border>
    <border>
      <left/>
      <right/>
      <top style="thin">
        <color auto="1"/>
      </top>
      <bottom style="hair">
        <color auto="1"/>
      </bottom>
      <diagonal/>
    </border>
    <border>
      <left/>
      <right/>
      <top/>
      <bottom style="hair">
        <color auto="1"/>
      </bottom>
      <diagonal/>
    </border>
    <border>
      <left/>
      <right style="medium">
        <color indexed="64"/>
      </right>
      <top/>
      <bottom style="hair">
        <color auto="1"/>
      </bottom>
      <diagonal/>
    </border>
    <border>
      <left/>
      <right style="medium">
        <color indexed="64"/>
      </right>
      <top style="hair">
        <color auto="1"/>
      </top>
      <bottom/>
      <diagonal/>
    </border>
    <border>
      <left/>
      <right style="medium">
        <color indexed="64"/>
      </right>
      <top style="thin">
        <color auto="1"/>
      </top>
      <bottom style="hair">
        <color auto="1"/>
      </bottom>
      <diagonal/>
    </border>
    <border>
      <left style="medium">
        <color indexed="64"/>
      </left>
      <right/>
      <top style="thin">
        <color auto="1"/>
      </top>
      <bottom/>
      <diagonal/>
    </border>
    <border>
      <left style="hair">
        <color auto="1"/>
      </left>
      <right/>
      <top/>
      <bottom/>
      <diagonal/>
    </border>
    <border>
      <left style="hair">
        <color auto="1"/>
      </left>
      <right/>
      <top style="hair">
        <color auto="1"/>
      </top>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right style="hair">
        <color auto="1"/>
      </right>
      <top style="thin">
        <color indexed="64"/>
      </top>
      <bottom style="hair">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auto="1"/>
      </top>
      <bottom style="thin">
        <color auto="1"/>
      </bottom>
      <diagonal/>
    </border>
    <border>
      <left/>
      <right style="thin">
        <color indexed="64"/>
      </right>
      <top style="hair">
        <color auto="1"/>
      </top>
      <bottom style="medium">
        <color indexed="64"/>
      </bottom>
      <diagonal/>
    </border>
    <border>
      <left style="hair">
        <color auto="1"/>
      </left>
      <right/>
      <top style="thin">
        <color auto="1"/>
      </top>
      <bottom/>
      <diagonal/>
    </border>
    <border>
      <left style="hair">
        <color auto="1"/>
      </left>
      <right/>
      <top style="hair">
        <color auto="1"/>
      </top>
      <bottom style="medium">
        <color indexed="64"/>
      </bottom>
      <diagonal/>
    </border>
    <border>
      <left/>
      <right/>
      <top style="medium">
        <color auto="1"/>
      </top>
      <bottom style="thin">
        <color indexed="64"/>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style="medium">
        <color indexed="64"/>
      </right>
      <top style="hair">
        <color auto="1"/>
      </top>
      <bottom/>
      <diagonal/>
    </border>
    <border>
      <left style="hair">
        <color auto="1"/>
      </left>
      <right style="hair">
        <color auto="1"/>
      </right>
      <top/>
      <bottom/>
      <diagonal/>
    </border>
    <border>
      <left style="hair">
        <color auto="1"/>
      </left>
      <right style="medium">
        <color indexed="64"/>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bottom style="hair">
        <color auto="1"/>
      </bottom>
      <diagonal/>
    </border>
    <border>
      <left/>
      <right style="hair">
        <color auto="1"/>
      </right>
      <top style="hair">
        <color auto="1"/>
      </top>
      <bottom style="hair">
        <color auto="1"/>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hair">
        <color auto="1"/>
      </left>
      <right/>
      <top style="thin">
        <color auto="1"/>
      </top>
      <bottom style="hair">
        <color auto="1"/>
      </bottom>
      <diagonal/>
    </border>
    <border>
      <left/>
      <right style="medium">
        <color indexed="64"/>
      </right>
      <top/>
      <bottom style="thin">
        <color indexed="64"/>
      </bottom>
      <diagonal/>
    </border>
    <border>
      <left style="hair">
        <color auto="1"/>
      </left>
      <right/>
      <top/>
      <bottom style="thin">
        <color indexed="64"/>
      </bottom>
      <diagonal/>
    </border>
    <border>
      <left style="hair">
        <color auto="1"/>
      </left>
      <right style="hair">
        <color auto="1"/>
      </right>
      <top/>
      <bottom style="thin">
        <color auto="1"/>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indexed="64"/>
      </right>
      <top style="hair">
        <color auto="1"/>
      </top>
      <bottom style="thin">
        <color indexed="64"/>
      </bottom>
      <diagonal/>
    </border>
    <border>
      <left style="thin">
        <color auto="1"/>
      </left>
      <right style="thin">
        <color indexed="64"/>
      </right>
      <top style="hair">
        <color auto="1"/>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507">
    <xf numFmtId="0" fontId="0" fillId="0" borderId="0" xfId="0">
      <alignment vertical="center"/>
    </xf>
    <xf numFmtId="0" fontId="2" fillId="2" borderId="0" xfId="0" applyFont="1" applyFill="1">
      <alignment vertical="center"/>
    </xf>
    <xf numFmtId="0" fontId="2"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6" xfId="0" applyFont="1" applyBorder="1">
      <alignment vertical="center"/>
    </xf>
    <xf numFmtId="0" fontId="7" fillId="0" borderId="6" xfId="0" applyFont="1" applyBorder="1">
      <alignment vertical="center"/>
    </xf>
    <xf numFmtId="0" fontId="2" fillId="0" borderId="10" xfId="0" applyFont="1" applyBorder="1">
      <alignment vertical="center"/>
    </xf>
    <xf numFmtId="0" fontId="5" fillId="3" borderId="11" xfId="0" applyFont="1" applyFill="1" applyBorder="1">
      <alignment vertical="center"/>
    </xf>
    <xf numFmtId="0" fontId="5" fillId="0" borderId="0" xfId="0" applyFont="1">
      <alignment vertical="center"/>
    </xf>
    <xf numFmtId="0" fontId="5" fillId="3" borderId="16" xfId="0" applyFont="1" applyFill="1" applyBorder="1">
      <alignment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0" borderId="2" xfId="0" applyFont="1" applyBorder="1">
      <alignment vertical="center"/>
    </xf>
    <xf numFmtId="0" fontId="2" fillId="0" borderId="2" xfId="0" applyFont="1" applyBorder="1" applyAlignment="1">
      <alignment horizontal="centerContinuous" vertical="center"/>
    </xf>
    <xf numFmtId="0" fontId="5" fillId="0" borderId="5" xfId="0" quotePrefix="1" applyFont="1" applyBorder="1">
      <alignment vertical="center"/>
    </xf>
    <xf numFmtId="0" fontId="5" fillId="3" borderId="21"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0" borderId="6" xfId="0" applyFont="1" applyBorder="1">
      <alignment vertical="center"/>
    </xf>
    <xf numFmtId="0" fontId="5" fillId="3" borderId="29" xfId="0" applyFont="1" applyFill="1" applyBorder="1" applyAlignment="1" applyProtection="1">
      <alignment horizontal="center" vertical="center"/>
      <protection locked="0"/>
    </xf>
    <xf numFmtId="0" fontId="2" fillId="0" borderId="5" xfId="0" applyFont="1" applyBorder="1" applyAlignment="1">
      <alignment horizontal="centerContinuous" vertical="center"/>
    </xf>
    <xf numFmtId="0" fontId="5" fillId="0" borderId="0" xfId="0" applyFont="1" applyAlignment="1">
      <alignment horizontal="left" vertical="top" wrapText="1"/>
    </xf>
    <xf numFmtId="0" fontId="5" fillId="3" borderId="43" xfId="0" applyFont="1" applyFill="1" applyBorder="1" applyAlignment="1" applyProtection="1">
      <alignment horizontal="center" vertical="center"/>
      <protection locked="0"/>
    </xf>
    <xf numFmtId="0" fontId="5" fillId="0" borderId="27" xfId="0" quotePrefix="1" applyFont="1" applyBorder="1">
      <alignment vertical="center"/>
    </xf>
    <xf numFmtId="0" fontId="5" fillId="3" borderId="45" xfId="0" applyFont="1" applyFill="1" applyBorder="1" applyAlignment="1" applyProtection="1">
      <alignment horizontal="center" vertical="center"/>
      <protection locked="0"/>
    </xf>
    <xf numFmtId="0" fontId="5" fillId="0" borderId="37" xfId="0" applyFont="1" applyBorder="1">
      <alignment vertical="center"/>
    </xf>
    <xf numFmtId="0" fontId="5" fillId="0" borderId="27" xfId="0" quotePrefix="1" applyFont="1" applyBorder="1" applyAlignment="1">
      <alignment horizontal="left" vertical="top"/>
    </xf>
    <xf numFmtId="0" fontId="2" fillId="0" borderId="4" xfId="0" quotePrefix="1" applyFont="1" applyBorder="1" applyAlignment="1">
      <alignment vertical="top"/>
    </xf>
    <xf numFmtId="0" fontId="2" fillId="3" borderId="22"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56" xfId="0" applyFont="1" applyFill="1" applyBorder="1" applyAlignment="1" applyProtection="1">
      <alignment horizontal="center" vertical="center"/>
      <protection locked="0"/>
    </xf>
    <xf numFmtId="0" fontId="2" fillId="3" borderId="43" xfId="0" applyFont="1" applyFill="1" applyBorder="1" applyAlignment="1" applyProtection="1">
      <alignment horizontal="center" vertical="center"/>
      <protection locked="0"/>
    </xf>
    <xf numFmtId="0" fontId="5" fillId="0" borderId="41" xfId="0" quotePrefix="1" applyFont="1" applyBorder="1" applyAlignment="1">
      <alignment vertical="top"/>
    </xf>
    <xf numFmtId="0" fontId="2" fillId="0" borderId="32" xfId="0" quotePrefix="1" applyFont="1" applyBorder="1" applyAlignment="1">
      <alignment vertical="top"/>
    </xf>
    <xf numFmtId="0" fontId="5" fillId="3" borderId="46" xfId="0" applyFont="1" applyFill="1" applyBorder="1" applyAlignment="1" applyProtection="1">
      <alignment horizontal="center" vertical="center"/>
      <protection locked="0"/>
    </xf>
    <xf numFmtId="0" fontId="2" fillId="0" borderId="0" xfId="0" applyFont="1" applyAlignment="1">
      <alignment vertical="top"/>
    </xf>
    <xf numFmtId="0" fontId="2" fillId="0" borderId="0" xfId="0" applyFont="1" applyBorder="1" applyAlignment="1">
      <alignment vertical="center"/>
    </xf>
    <xf numFmtId="0" fontId="2" fillId="0" borderId="0" xfId="0" applyFont="1" applyFill="1">
      <alignment vertical="center"/>
    </xf>
    <xf numFmtId="0" fontId="6"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Fill="1" applyBorder="1" applyAlignment="1">
      <alignment horizontal="left" vertical="center"/>
    </xf>
    <xf numFmtId="0" fontId="10" fillId="0" borderId="50" xfId="0" quotePrefix="1" applyFont="1" applyBorder="1" applyAlignment="1">
      <alignment horizontal="left" vertical="top"/>
    </xf>
    <xf numFmtId="0" fontId="10" fillId="0" borderId="4" xfId="0" quotePrefix="1" applyFont="1" applyBorder="1" applyAlignment="1">
      <alignment horizontal="left" vertical="top"/>
    </xf>
    <xf numFmtId="0" fontId="12" fillId="0" borderId="6" xfId="0" quotePrefix="1" applyFont="1" applyBorder="1" applyAlignment="1">
      <alignment horizontal="left" vertical="top" wrapText="1"/>
    </xf>
    <xf numFmtId="0" fontId="12" fillId="0" borderId="5" xfId="0" quotePrefix="1" applyFont="1" applyBorder="1" applyAlignment="1">
      <alignment horizontal="left" vertical="top" wrapText="1"/>
    </xf>
    <xf numFmtId="0" fontId="10" fillId="0" borderId="20" xfId="0" quotePrefix="1" applyFont="1" applyBorder="1" applyAlignment="1">
      <alignment horizontal="left" vertical="top"/>
    </xf>
    <xf numFmtId="0" fontId="5" fillId="0" borderId="5" xfId="0" applyFont="1" applyBorder="1" applyAlignment="1">
      <alignment horizontal="left" vertical="top" wrapText="1"/>
    </xf>
    <xf numFmtId="0" fontId="10" fillId="0" borderId="32" xfId="0" quotePrefix="1" applyFont="1" applyBorder="1" applyAlignment="1">
      <alignment horizontal="left" vertical="top"/>
    </xf>
    <xf numFmtId="0" fontId="12" fillId="0" borderId="6" xfId="0" quotePrefix="1" applyFont="1" applyBorder="1" applyAlignment="1">
      <alignment horizontal="left" vertical="top" wrapText="1"/>
    </xf>
    <xf numFmtId="0" fontId="5" fillId="0" borderId="0" xfId="0" applyFont="1" applyBorder="1">
      <alignment vertical="center"/>
    </xf>
    <xf numFmtId="0" fontId="12" fillId="0" borderId="0" xfId="0" quotePrefix="1" applyFont="1" applyBorder="1" applyAlignment="1">
      <alignment horizontal="left" vertical="top" wrapText="1"/>
    </xf>
    <xf numFmtId="0" fontId="5" fillId="3" borderId="0" xfId="0" applyFont="1" applyFill="1" applyBorder="1" applyAlignment="1" applyProtection="1">
      <alignment horizontal="center" vertical="center"/>
      <protection locked="0"/>
    </xf>
    <xf numFmtId="0" fontId="5" fillId="0" borderId="0" xfId="0" quotePrefix="1" applyFont="1" applyBorder="1">
      <alignment vertical="center"/>
    </xf>
    <xf numFmtId="0" fontId="10" fillId="0" borderId="5" xfId="0" quotePrefix="1" applyFont="1" applyBorder="1" applyAlignment="1">
      <alignment horizontal="left" vertical="top"/>
    </xf>
    <xf numFmtId="0" fontId="5" fillId="0" borderId="5" xfId="0" applyFont="1" applyBorder="1">
      <alignment vertical="center"/>
    </xf>
    <xf numFmtId="0" fontId="5" fillId="0" borderId="0" xfId="0" quotePrefix="1" applyFont="1" applyBorder="1" applyAlignment="1">
      <alignment horizontal="left" vertical="top"/>
    </xf>
    <xf numFmtId="0" fontId="2" fillId="0" borderId="0" xfId="0" applyFont="1" applyBorder="1">
      <alignment vertical="center"/>
    </xf>
    <xf numFmtId="0" fontId="2" fillId="0" borderId="0" xfId="0" quotePrefix="1" applyFont="1" applyBorder="1" applyAlignment="1">
      <alignment vertical="top"/>
    </xf>
    <xf numFmtId="0" fontId="2" fillId="3" borderId="29" xfId="0" applyFont="1" applyFill="1" applyBorder="1" applyAlignment="1" applyProtection="1">
      <alignment horizontal="center" vertical="center"/>
      <protection locked="0"/>
    </xf>
    <xf numFmtId="0" fontId="5" fillId="0" borderId="5" xfId="0" quotePrefix="1" applyFont="1" applyBorder="1" applyAlignment="1">
      <alignment vertical="top"/>
    </xf>
    <xf numFmtId="0" fontId="4" fillId="0" borderId="32" xfId="0" applyFont="1" applyFill="1" applyBorder="1" applyAlignment="1">
      <alignment horizontal="left" vertical="center"/>
    </xf>
    <xf numFmtId="0" fontId="4" fillId="0" borderId="6" xfId="0" applyFont="1" applyFill="1" applyBorder="1" applyAlignment="1">
      <alignment horizontal="center" vertical="center"/>
    </xf>
    <xf numFmtId="0" fontId="10" fillId="0" borderId="4" xfId="0" quotePrefix="1" applyFont="1" applyBorder="1" applyAlignment="1">
      <alignment horizontal="left" vertical="top"/>
    </xf>
    <xf numFmtId="0" fontId="10" fillId="0" borderId="4" xfId="0" quotePrefix="1" applyFont="1" applyBorder="1" applyAlignment="1">
      <alignment horizontal="left" vertical="top"/>
    </xf>
    <xf numFmtId="0" fontId="2" fillId="3" borderId="0" xfId="0" applyFont="1" applyFill="1">
      <alignment vertical="center"/>
    </xf>
    <xf numFmtId="0" fontId="12" fillId="0" borderId="0" xfId="0" quotePrefix="1" applyFont="1" applyBorder="1" applyAlignment="1">
      <alignment horizontal="left" vertical="top" wrapText="1"/>
    </xf>
    <xf numFmtId="0" fontId="10" fillId="0" borderId="4" xfId="0" quotePrefix="1" applyFont="1" applyBorder="1" applyAlignment="1">
      <alignment horizontal="left" vertical="top"/>
    </xf>
    <xf numFmtId="0" fontId="10" fillId="0" borderId="4" xfId="0" quotePrefix="1" applyFont="1" applyBorder="1" applyAlignment="1">
      <alignment horizontal="left" vertical="top"/>
    </xf>
    <xf numFmtId="0" fontId="2" fillId="0" borderId="0" xfId="0" applyFont="1" applyBorder="1" applyAlignment="1">
      <alignment vertical="center"/>
    </xf>
    <xf numFmtId="0" fontId="5" fillId="0" borderId="27" xfId="0" quotePrefix="1" applyFont="1" applyBorder="1" applyAlignment="1">
      <alignment vertical="top"/>
    </xf>
    <xf numFmtId="0" fontId="5" fillId="0" borderId="6" xfId="0" quotePrefix="1" applyFont="1" applyBorder="1" applyAlignment="1">
      <alignment vertical="top"/>
    </xf>
    <xf numFmtId="0" fontId="2" fillId="0" borderId="22" xfId="0" applyFont="1" applyBorder="1" applyAlignment="1">
      <alignment horizontal="left" vertical="center"/>
    </xf>
    <xf numFmtId="0" fontId="12" fillId="0" borderId="0" xfId="0" quotePrefix="1" applyFont="1" applyBorder="1" applyAlignment="1">
      <alignment horizontal="left" vertical="top" wrapText="1"/>
    </xf>
    <xf numFmtId="0" fontId="12" fillId="0" borderId="6" xfId="0" quotePrefix="1" applyFont="1" applyBorder="1" applyAlignment="1">
      <alignment horizontal="left" vertical="top" wrapText="1"/>
    </xf>
    <xf numFmtId="0" fontId="2" fillId="0" borderId="53" xfId="0" applyFont="1" applyBorder="1" applyAlignment="1">
      <alignment horizontal="left" vertical="center"/>
    </xf>
    <xf numFmtId="0" fontId="2" fillId="0" borderId="45" xfId="0" applyFont="1" applyBorder="1" applyAlignment="1">
      <alignment horizontal="left" vertical="center"/>
    </xf>
    <xf numFmtId="0" fontId="5" fillId="0" borderId="0" xfId="0" applyFont="1" applyBorder="1" applyAlignment="1">
      <alignment horizontal="left" vertical="top" wrapText="1"/>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52" xfId="0" applyFont="1" applyBorder="1" applyAlignment="1">
      <alignment horizontal="left" vertical="center"/>
    </xf>
    <xf numFmtId="0" fontId="2" fillId="0" borderId="24" xfId="0" applyFont="1" applyBorder="1" applyAlignment="1">
      <alignment horizontal="left" vertical="center"/>
    </xf>
    <xf numFmtId="0" fontId="10" fillId="0" borderId="4" xfId="0" quotePrefix="1" applyFont="1" applyBorder="1" applyAlignment="1">
      <alignment horizontal="left" vertical="top"/>
    </xf>
    <xf numFmtId="0" fontId="2" fillId="0" borderId="0" xfId="0" applyFont="1" applyBorder="1" applyAlignment="1">
      <alignment horizontal="left" vertical="center"/>
    </xf>
    <xf numFmtId="0" fontId="4" fillId="4" borderId="2"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5" xfId="0" applyFont="1" applyFill="1" applyBorder="1">
      <alignment vertical="center"/>
    </xf>
    <xf numFmtId="0" fontId="4" fillId="4" borderId="31"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10" fillId="0" borderId="4" xfId="0" quotePrefix="1" applyFont="1" applyBorder="1" applyAlignment="1">
      <alignment horizontal="left" vertical="top"/>
    </xf>
    <xf numFmtId="0" fontId="10" fillId="0" borderId="32" xfId="0" quotePrefix="1" applyFont="1" applyBorder="1" applyAlignment="1">
      <alignment horizontal="left" vertical="top"/>
    </xf>
    <xf numFmtId="0" fontId="12" fillId="0" borderId="6" xfId="0" quotePrefix="1" applyFont="1" applyBorder="1" applyAlignment="1">
      <alignment horizontal="left" vertical="top" wrapText="1"/>
    </xf>
    <xf numFmtId="0" fontId="5" fillId="0" borderId="34" xfId="0" quotePrefix="1" applyFont="1" applyBorder="1" applyAlignment="1">
      <alignment vertical="top"/>
    </xf>
    <xf numFmtId="0" fontId="5" fillId="0" borderId="5" xfId="0" quotePrefix="1" applyFont="1" applyBorder="1" applyAlignment="1">
      <alignment horizontal="left" vertical="top"/>
    </xf>
    <xf numFmtId="0" fontId="2" fillId="0" borderId="2" xfId="0" quotePrefix="1" applyFont="1" applyBorder="1" applyAlignment="1">
      <alignment vertical="top"/>
    </xf>
    <xf numFmtId="0" fontId="12" fillId="0" borderId="2" xfId="0" quotePrefix="1" applyFont="1" applyBorder="1" applyAlignment="1">
      <alignment horizontal="left" vertical="top" wrapText="1"/>
    </xf>
    <xf numFmtId="0" fontId="5" fillId="0" borderId="2" xfId="0" applyFont="1" applyBorder="1">
      <alignment vertical="center"/>
    </xf>
    <xf numFmtId="0" fontId="5" fillId="0" borderId="2" xfId="0" applyFont="1" applyBorder="1" applyAlignment="1">
      <alignment horizontal="left" vertical="top" wrapText="1"/>
    </xf>
    <xf numFmtId="0" fontId="2" fillId="3" borderId="46" xfId="0" applyFont="1" applyFill="1" applyBorder="1" applyAlignment="1" applyProtection="1">
      <alignment horizontal="center" vertical="center"/>
      <protection locked="0"/>
    </xf>
    <xf numFmtId="0" fontId="2" fillId="0" borderId="4" xfId="0" applyFont="1" applyBorder="1">
      <alignment vertical="center"/>
    </xf>
    <xf numFmtId="0" fontId="5" fillId="3" borderId="27" xfId="0" applyFont="1" applyFill="1" applyBorder="1" applyAlignment="1" applyProtection="1">
      <alignment horizontal="center" vertical="center"/>
      <protection locked="0"/>
    </xf>
    <xf numFmtId="0" fontId="12" fillId="0" borderId="20" xfId="0" applyFont="1" applyFill="1" applyBorder="1" applyAlignment="1">
      <alignment horizontal="left" vertical="top" shrinkToFit="1"/>
    </xf>
    <xf numFmtId="0" fontId="5" fillId="0" borderId="2" xfId="0" applyFont="1" applyFill="1" applyBorder="1" applyAlignment="1" applyProtection="1">
      <alignment horizontal="center" vertical="center"/>
    </xf>
    <xf numFmtId="0" fontId="5" fillId="0" borderId="2" xfId="0" applyFont="1" applyBorder="1" applyAlignment="1" applyProtection="1">
      <alignment horizontal="left" vertical="center" wrapText="1"/>
    </xf>
    <xf numFmtId="0" fontId="5" fillId="0" borderId="2" xfId="0" applyFont="1" applyBorder="1" applyAlignment="1" applyProtection="1">
      <alignment horizontal="left" vertical="top" wrapText="1"/>
    </xf>
    <xf numFmtId="0" fontId="2" fillId="0" borderId="0" xfId="0" applyFont="1" applyFill="1" applyBorder="1" applyAlignment="1" applyProtection="1">
      <alignment horizontal="center"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top"/>
    </xf>
    <xf numFmtId="0" fontId="5" fillId="0" borderId="5" xfId="0" applyFont="1" applyFill="1" applyBorder="1" applyAlignment="1" applyProtection="1">
      <alignment horizontal="center" vertical="center"/>
    </xf>
    <xf numFmtId="0" fontId="5" fillId="0" borderId="5" xfId="0" applyFont="1" applyBorder="1" applyAlignment="1" applyProtection="1">
      <alignment horizontal="left" vertical="center" wrapText="1"/>
    </xf>
    <xf numFmtId="0" fontId="5" fillId="3" borderId="12" xfId="0" applyFont="1" applyFill="1" applyBorder="1" applyAlignment="1" applyProtection="1">
      <alignment horizontal="left" vertical="center" wrapText="1" shrinkToFit="1"/>
      <protection locked="0"/>
    </xf>
    <xf numFmtId="0" fontId="5" fillId="3" borderId="17" xfId="0" applyFont="1" applyFill="1" applyBorder="1" applyAlignment="1" applyProtection="1">
      <alignment horizontal="left" vertical="center" wrapText="1" shrinkToFit="1"/>
      <protection locked="0"/>
    </xf>
    <xf numFmtId="0" fontId="12" fillId="0" borderId="5" xfId="0" quotePrefix="1" applyFont="1" applyBorder="1" applyAlignment="1">
      <alignment horizontal="left" vertical="top" wrapText="1"/>
    </xf>
    <xf numFmtId="0" fontId="12" fillId="0" borderId="0" xfId="0" quotePrefix="1" applyFont="1" applyBorder="1" applyAlignment="1">
      <alignment horizontal="left" vertical="top" wrapText="1"/>
    </xf>
    <xf numFmtId="0" fontId="10" fillId="0" borderId="4" xfId="0" quotePrefix="1" applyFont="1" applyBorder="1" applyAlignment="1">
      <alignment horizontal="left" vertical="top"/>
    </xf>
    <xf numFmtId="0" fontId="10" fillId="0" borderId="4" xfId="0" quotePrefix="1" applyFont="1" applyBorder="1" applyAlignment="1">
      <alignment horizontal="left" vertical="top"/>
    </xf>
    <xf numFmtId="0" fontId="2" fillId="0" borderId="32" xfId="0" applyFont="1" applyBorder="1" applyAlignment="1">
      <alignment vertical="top"/>
    </xf>
    <xf numFmtId="0" fontId="2" fillId="0" borderId="6" xfId="0" applyFont="1" applyBorder="1" applyAlignment="1">
      <alignment vertical="top"/>
    </xf>
    <xf numFmtId="0" fontId="2" fillId="3" borderId="45" xfId="0" applyFont="1" applyFill="1" applyBorder="1" applyAlignment="1" applyProtection="1">
      <alignment horizontal="center" vertical="center"/>
      <protection locked="0"/>
    </xf>
    <xf numFmtId="0" fontId="2" fillId="7" borderId="40" xfId="0" applyFont="1" applyFill="1" applyBorder="1">
      <alignment vertical="center"/>
    </xf>
    <xf numFmtId="0" fontId="12" fillId="7" borderId="40" xfId="0" applyFont="1" applyFill="1" applyBorder="1">
      <alignment vertical="center"/>
    </xf>
    <xf numFmtId="0" fontId="2" fillId="7" borderId="40" xfId="0" applyFont="1" applyFill="1" applyBorder="1" applyAlignment="1">
      <alignment vertical="center"/>
    </xf>
    <xf numFmtId="0" fontId="2" fillId="7" borderId="59" xfId="0" applyFont="1" applyFill="1" applyBorder="1">
      <alignment vertical="center"/>
    </xf>
    <xf numFmtId="0" fontId="2" fillId="7" borderId="26" xfId="0" applyFont="1" applyFill="1" applyBorder="1">
      <alignment vertical="center"/>
    </xf>
    <xf numFmtId="0" fontId="2" fillId="7" borderId="37" xfId="0" applyFont="1" applyFill="1" applyBorder="1">
      <alignment vertical="center"/>
    </xf>
    <xf numFmtId="0" fontId="2" fillId="7" borderId="74" xfId="0" applyFont="1" applyFill="1" applyBorder="1">
      <alignment vertical="center"/>
    </xf>
    <xf numFmtId="0" fontId="2" fillId="7" borderId="59" xfId="0" applyFont="1" applyFill="1" applyBorder="1" applyAlignment="1">
      <alignment vertical="center"/>
    </xf>
    <xf numFmtId="0" fontId="2" fillId="0" borderId="51" xfId="0" applyFont="1" applyFill="1" applyBorder="1" applyAlignment="1">
      <alignment horizontal="left" vertical="center" wrapText="1"/>
    </xf>
    <xf numFmtId="0" fontId="2" fillId="0" borderId="71" xfId="0" applyFont="1" applyFill="1" applyBorder="1" applyAlignment="1">
      <alignment horizontal="left" vertical="center" wrapText="1"/>
    </xf>
    <xf numFmtId="0" fontId="0" fillId="0" borderId="36" xfId="0" applyBorder="1" applyAlignment="1">
      <alignment horizontal="center" vertical="center"/>
    </xf>
    <xf numFmtId="0" fontId="0" fillId="0" borderId="36" xfId="0" applyBorder="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pplyProtection="1">
      <alignment horizontal="left" vertical="center" shrinkToFit="1"/>
      <protection locked="0"/>
    </xf>
    <xf numFmtId="0" fontId="5" fillId="0" borderId="6" xfId="0" applyFont="1" applyFill="1" applyBorder="1" applyAlignment="1" applyProtection="1">
      <alignment horizontal="left" vertical="center" shrinkToFit="1"/>
      <protection locked="0"/>
    </xf>
    <xf numFmtId="0" fontId="0" fillId="0" borderId="36" xfId="0" applyBorder="1" applyAlignment="1">
      <alignment horizontal="left" vertical="center" shrinkToFit="1"/>
    </xf>
    <xf numFmtId="0" fontId="0" fillId="0" borderId="0" xfId="0" applyAlignment="1">
      <alignment vertical="center" shrinkToFit="1"/>
    </xf>
    <xf numFmtId="0" fontId="0" fillId="0" borderId="36" xfId="0" applyBorder="1" applyAlignment="1">
      <alignment horizontal="left" vertical="center" wrapText="1" shrinkToFit="1"/>
    </xf>
    <xf numFmtId="0" fontId="0" fillId="0" borderId="36" xfId="0" applyBorder="1" applyAlignment="1">
      <alignment horizontal="center" vertical="center" shrinkToFit="1"/>
    </xf>
    <xf numFmtId="0" fontId="2" fillId="0" borderId="53"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7" borderId="66" xfId="0" applyFont="1" applyFill="1" applyBorder="1" applyAlignment="1">
      <alignment horizontal="left" vertical="center" wrapText="1"/>
    </xf>
    <xf numFmtId="0" fontId="2" fillId="7" borderId="53" xfId="0" applyFont="1" applyFill="1" applyBorder="1" applyAlignment="1">
      <alignment horizontal="left" vertical="center" wrapText="1"/>
    </xf>
    <xf numFmtId="0" fontId="2" fillId="7" borderId="71" xfId="0" applyFont="1" applyFill="1" applyBorder="1" applyAlignment="1">
      <alignment horizontal="left" vertical="center" wrapText="1"/>
    </xf>
    <xf numFmtId="0" fontId="2" fillId="7" borderId="51" xfId="0" applyFont="1" applyFill="1" applyBorder="1" applyAlignment="1">
      <alignment horizontal="left" vertical="center" wrapText="1"/>
    </xf>
    <xf numFmtId="0" fontId="2" fillId="7" borderId="65" xfId="0" applyFont="1" applyFill="1" applyBorder="1" applyAlignment="1">
      <alignment horizontal="left" vertical="center" wrapText="1"/>
    </xf>
    <xf numFmtId="0" fontId="2" fillId="0" borderId="71" xfId="0" applyFont="1" applyFill="1" applyBorder="1" applyAlignment="1">
      <alignment horizontal="left" vertical="center"/>
    </xf>
    <xf numFmtId="0" fontId="2" fillId="7" borderId="52" xfId="0" applyFont="1" applyFill="1" applyBorder="1" applyAlignment="1">
      <alignment horizontal="left" vertical="center" wrapText="1"/>
    </xf>
    <xf numFmtId="0" fontId="19" fillId="0" borderId="0" xfId="0" applyFont="1" applyAlignment="1">
      <alignment vertical="center" wrapText="1"/>
    </xf>
    <xf numFmtId="0" fontId="20" fillId="0" borderId="0" xfId="0" applyFont="1" applyAlignment="1">
      <alignment horizontal="center" vertical="center" wrapText="1"/>
    </xf>
    <xf numFmtId="0" fontId="20" fillId="0" borderId="36" xfId="0" applyFont="1" applyBorder="1" applyAlignment="1">
      <alignment horizontal="center" vertical="center" wrapText="1"/>
    </xf>
    <xf numFmtId="0" fontId="20" fillId="0" borderId="0" xfId="0" applyFont="1" applyAlignment="1">
      <alignment vertical="center" wrapText="1"/>
    </xf>
    <xf numFmtId="0" fontId="20" fillId="0" borderId="41" xfId="0" applyFont="1" applyBorder="1" applyAlignment="1">
      <alignment horizontal="center" vertical="center" wrapText="1"/>
    </xf>
    <xf numFmtId="0" fontId="20" fillId="0" borderId="36" xfId="0" applyFont="1" applyBorder="1" applyAlignment="1">
      <alignment vertical="center" wrapText="1"/>
    </xf>
    <xf numFmtId="0" fontId="20" fillId="0" borderId="76" xfId="0" applyFont="1" applyBorder="1" applyAlignment="1">
      <alignment vertical="center" wrapText="1"/>
    </xf>
    <xf numFmtId="0" fontId="20" fillId="2" borderId="36"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7" xfId="0" applyFont="1" applyFill="1" applyBorder="1" applyAlignment="1">
      <alignment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0" fillId="0" borderId="37" xfId="0" applyFont="1" applyFill="1" applyBorder="1" applyAlignment="1">
      <alignment horizontal="center" vertical="center" wrapText="1"/>
    </xf>
    <xf numFmtId="0" fontId="20" fillId="0" borderId="37" xfId="0" applyFont="1" applyFill="1" applyBorder="1" applyAlignment="1">
      <alignment vertical="center" wrapText="1"/>
    </xf>
    <xf numFmtId="0" fontId="20" fillId="0" borderId="39" xfId="0" applyFont="1" applyBorder="1" applyAlignment="1">
      <alignment horizontal="center" vertical="center" wrapText="1"/>
    </xf>
    <xf numFmtId="0" fontId="20" fillId="5" borderId="36" xfId="0" applyFont="1" applyFill="1" applyBorder="1" applyAlignment="1">
      <alignment vertical="center" wrapText="1"/>
    </xf>
    <xf numFmtId="0" fontId="20" fillId="0" borderId="36" xfId="0" applyFont="1" applyFill="1" applyBorder="1" applyAlignment="1">
      <alignment horizontal="center" vertical="center" wrapText="1"/>
    </xf>
    <xf numFmtId="0" fontId="19" fillId="3" borderId="0" xfId="0" applyFont="1" applyFill="1" applyAlignment="1">
      <alignment vertical="center" wrapText="1"/>
    </xf>
    <xf numFmtId="0" fontId="20" fillId="0" borderId="76" xfId="0" applyFont="1" applyFill="1" applyBorder="1" applyAlignment="1">
      <alignment horizontal="center" vertical="center"/>
    </xf>
    <xf numFmtId="0" fontId="10" fillId="0" borderId="4" xfId="0" quotePrefix="1" applyFont="1" applyBorder="1" applyAlignment="1">
      <alignment horizontal="left" vertical="top"/>
    </xf>
    <xf numFmtId="0" fontId="20" fillId="7" borderId="68" xfId="0" applyFont="1" applyFill="1" applyBorder="1" applyAlignment="1">
      <alignment horizontal="left" vertical="center" wrapText="1"/>
    </xf>
    <xf numFmtId="0" fontId="4" fillId="4" borderId="75" xfId="0" applyFont="1" applyFill="1" applyBorder="1" applyAlignment="1">
      <alignment horizontal="center" vertical="center" shrinkToFit="1"/>
    </xf>
    <xf numFmtId="0" fontId="4" fillId="4" borderId="9" xfId="0" applyFont="1" applyFill="1" applyBorder="1" applyAlignment="1">
      <alignment horizontal="center" vertical="center" shrinkToFit="1"/>
    </xf>
    <xf numFmtId="0" fontId="4" fillId="0" borderId="0" xfId="0" applyFont="1" applyFill="1" applyBorder="1" applyAlignment="1">
      <alignment horizontal="center" vertical="center"/>
    </xf>
    <xf numFmtId="0" fontId="5" fillId="0" borderId="0" xfId="0" applyFont="1" applyFill="1" applyBorder="1" applyAlignment="1" applyProtection="1">
      <alignment horizontal="left" vertical="center" shrinkToFit="1"/>
      <protection locked="0"/>
    </xf>
    <xf numFmtId="0" fontId="10" fillId="0" borderId="4" xfId="0" quotePrefix="1" applyFont="1" applyBorder="1" applyAlignment="1">
      <alignment horizontal="left" vertical="top"/>
    </xf>
    <xf numFmtId="0" fontId="10" fillId="0" borderId="4" xfId="0" quotePrefix="1" applyFont="1" applyBorder="1" applyAlignment="1">
      <alignment horizontal="left" vertical="top"/>
    </xf>
    <xf numFmtId="0" fontId="4" fillId="4" borderId="2" xfId="0" applyFont="1" applyFill="1" applyBorder="1" applyAlignment="1">
      <alignment horizontal="center" vertical="center"/>
    </xf>
    <xf numFmtId="0" fontId="5" fillId="0" borderId="0" xfId="0" applyFont="1" applyBorder="1" applyAlignment="1">
      <alignment horizontal="left" vertical="top" wrapText="1"/>
    </xf>
    <xf numFmtId="0" fontId="5" fillId="0" borderId="0" xfId="0" quotePrefix="1" applyFont="1" applyBorder="1" applyAlignment="1">
      <alignment vertical="top"/>
    </xf>
    <xf numFmtId="0" fontId="5" fillId="0" borderId="6" xfId="0" quotePrefix="1" applyFont="1" applyBorder="1">
      <alignment vertical="center"/>
    </xf>
    <xf numFmtId="0" fontId="5" fillId="0" borderId="22" xfId="0" applyFont="1" applyFill="1" applyBorder="1" applyAlignment="1" applyProtection="1">
      <alignment horizontal="left" vertical="top" wrapText="1"/>
      <protection locked="0"/>
    </xf>
    <xf numFmtId="0" fontId="5" fillId="0" borderId="24" xfId="0" applyFont="1" applyFill="1" applyBorder="1" applyAlignment="1" applyProtection="1">
      <alignment horizontal="left" vertical="top" wrapText="1"/>
      <protection locked="0"/>
    </xf>
    <xf numFmtId="0" fontId="5" fillId="0" borderId="0" xfId="0" applyFont="1" applyAlignment="1">
      <alignment horizontal="right" vertical="center"/>
    </xf>
    <xf numFmtId="0" fontId="5" fillId="0" borderId="22" xfId="0" applyFont="1" applyFill="1" applyBorder="1" applyAlignment="1">
      <alignment vertical="center" wrapText="1"/>
    </xf>
    <xf numFmtId="0" fontId="5" fillId="0" borderId="24" xfId="0" applyFont="1" applyFill="1" applyBorder="1" applyAlignment="1">
      <alignment vertical="center" wrapText="1"/>
    </xf>
    <xf numFmtId="0" fontId="5" fillId="0" borderId="5" xfId="0" applyFont="1" applyFill="1" applyBorder="1" applyAlignment="1">
      <alignment horizontal="left" vertical="center"/>
    </xf>
    <xf numFmtId="0" fontId="5" fillId="0" borderId="23" xfId="0" applyFont="1" applyFill="1" applyBorder="1" applyAlignment="1" applyProtection="1">
      <alignment horizontal="left" vertical="top" wrapText="1"/>
      <protection locked="0"/>
    </xf>
    <xf numFmtId="0" fontId="5" fillId="0" borderId="48"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xf>
    <xf numFmtId="0" fontId="20" fillId="2" borderId="36" xfId="0" applyFont="1" applyFill="1" applyBorder="1" applyAlignment="1">
      <alignment vertical="center" wrapText="1"/>
    </xf>
    <xf numFmtId="0" fontId="20" fillId="0" borderId="36" xfId="0" applyFont="1" applyBorder="1" applyAlignment="1">
      <alignment vertical="center" wrapText="1"/>
    </xf>
    <xf numFmtId="0" fontId="20" fillId="0" borderId="36"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76" xfId="0" applyFont="1" applyBorder="1" applyAlignment="1">
      <alignment vertical="center" wrapText="1"/>
    </xf>
    <xf numFmtId="0" fontId="20" fillId="0" borderId="39" xfId="0" applyFont="1" applyBorder="1" applyAlignment="1">
      <alignment vertical="center" wrapText="1"/>
    </xf>
    <xf numFmtId="0" fontId="20" fillId="2" borderId="85" xfId="0" applyFont="1" applyFill="1" applyBorder="1" applyAlignment="1">
      <alignment vertical="center" wrapText="1"/>
    </xf>
    <xf numFmtId="0" fontId="20" fillId="2" borderId="85" xfId="0" applyFont="1" applyFill="1" applyBorder="1" applyAlignment="1">
      <alignment horizontal="center" vertical="center" wrapText="1"/>
    </xf>
    <xf numFmtId="14" fontId="0" fillId="0" borderId="36" xfId="0" applyNumberFormat="1" applyBorder="1" applyAlignment="1">
      <alignment horizontal="center" vertical="center" shrinkToFit="1"/>
    </xf>
    <xf numFmtId="0" fontId="20" fillId="0" borderId="36" xfId="0" applyNumberFormat="1" applyFont="1" applyBorder="1" applyAlignment="1">
      <alignment horizontal="center" vertical="center" wrapText="1"/>
    </xf>
    <xf numFmtId="14" fontId="20" fillId="0" borderId="36" xfId="0" applyNumberFormat="1" applyFont="1" applyBorder="1" applyAlignment="1">
      <alignment horizontal="center" vertical="center" wrapText="1"/>
    </xf>
    <xf numFmtId="0" fontId="20" fillId="2" borderId="86" xfId="0" applyFont="1" applyFill="1" applyBorder="1" applyAlignment="1">
      <alignment horizontal="center" vertical="center" wrapText="1"/>
    </xf>
    <xf numFmtId="0" fontId="19" fillId="0" borderId="76" xfId="0" applyFont="1" applyBorder="1" applyAlignment="1">
      <alignment vertical="center" wrapText="1"/>
    </xf>
    <xf numFmtId="0" fontId="19" fillId="0" borderId="38" xfId="0" applyFont="1" applyBorder="1" applyAlignment="1">
      <alignment vertical="center" wrapText="1"/>
    </xf>
    <xf numFmtId="0" fontId="19" fillId="0" borderId="39" xfId="0" applyFont="1" applyBorder="1" applyAlignment="1">
      <alignment vertical="center" wrapText="1"/>
    </xf>
    <xf numFmtId="0" fontId="19" fillId="0" borderId="40" xfId="0" applyFont="1" applyBorder="1" applyAlignment="1">
      <alignment vertical="center" wrapText="1"/>
    </xf>
    <xf numFmtId="0" fontId="20" fillId="0" borderId="57" xfId="0" applyFont="1" applyFill="1" applyBorder="1" applyAlignment="1">
      <alignment horizontal="center" vertical="center" wrapText="1"/>
    </xf>
    <xf numFmtId="0" fontId="20" fillId="0" borderId="36" xfId="0" applyFont="1" applyFill="1" applyBorder="1" applyAlignment="1">
      <alignment vertical="center" wrapText="1"/>
    </xf>
    <xf numFmtId="177" fontId="2" fillId="7" borderId="41" xfId="0" applyNumberFormat="1" applyFont="1" applyFill="1" applyBorder="1" applyAlignment="1">
      <alignment horizontal="left" vertical="center"/>
    </xf>
    <xf numFmtId="0" fontId="2" fillId="0" borderId="0" xfId="0" applyFont="1" applyBorder="1" applyAlignment="1">
      <alignment vertical="center" wrapText="1"/>
    </xf>
    <xf numFmtId="0" fontId="4" fillId="4" borderId="0" xfId="0" applyFont="1" applyFill="1" applyAlignment="1">
      <alignment horizontal="center" vertical="center"/>
    </xf>
    <xf numFmtId="0" fontId="10" fillId="0" borderId="0" xfId="0" applyFont="1" applyBorder="1" applyAlignment="1"/>
    <xf numFmtId="0" fontId="10" fillId="0" borderId="0" xfId="0" applyFont="1">
      <alignment vertical="center"/>
    </xf>
    <xf numFmtId="0" fontId="2" fillId="0" borderId="0" xfId="0" applyFont="1" applyAlignment="1">
      <alignment vertical="center"/>
    </xf>
    <xf numFmtId="0" fontId="2" fillId="0" borderId="0" xfId="0" applyFont="1" applyAlignment="1">
      <alignment horizontal="left" vertical="top" wrapText="1"/>
    </xf>
    <xf numFmtId="0" fontId="5" fillId="0" borderId="0" xfId="0" applyFont="1" applyAlignment="1">
      <alignment vertical="center"/>
    </xf>
    <xf numFmtId="0" fontId="2" fillId="7" borderId="27" xfId="0" applyFont="1" applyFill="1" applyBorder="1" applyAlignment="1">
      <alignment vertical="center" wrapText="1"/>
    </xf>
    <xf numFmtId="0" fontId="2" fillId="7" borderId="27" xfId="0" applyFont="1" applyFill="1" applyBorder="1">
      <alignment vertical="center"/>
    </xf>
    <xf numFmtId="0" fontId="2" fillId="7" borderId="58" xfId="0" applyFont="1" applyFill="1" applyBorder="1">
      <alignment vertical="center"/>
    </xf>
    <xf numFmtId="0" fontId="2" fillId="7" borderId="37" xfId="0" applyFont="1" applyFill="1" applyBorder="1">
      <alignment vertical="center"/>
    </xf>
    <xf numFmtId="0" fontId="2" fillId="7" borderId="74" xfId="0" applyFont="1" applyFill="1" applyBorder="1">
      <alignment vertical="center"/>
    </xf>
    <xf numFmtId="0" fontId="2" fillId="7" borderId="36" xfId="0" applyFont="1" applyFill="1" applyBorder="1" applyAlignment="1">
      <alignment horizontal="center" vertical="center"/>
    </xf>
    <xf numFmtId="0" fontId="12" fillId="7" borderId="36" xfId="0" applyFont="1" applyFill="1" applyBorder="1" applyAlignment="1">
      <alignment horizontal="center" vertical="center"/>
    </xf>
    <xf numFmtId="0" fontId="2" fillId="0" borderId="0" xfId="0" applyFont="1" applyAlignment="1">
      <alignment vertical="center" wrapText="1"/>
    </xf>
    <xf numFmtId="0" fontId="2" fillId="7" borderId="57" xfId="0" applyFont="1" applyFill="1" applyBorder="1">
      <alignment vertical="center"/>
    </xf>
    <xf numFmtId="0" fontId="2" fillId="7" borderId="36" xfId="0" applyFont="1" applyFill="1" applyBorder="1">
      <alignment vertical="center"/>
    </xf>
    <xf numFmtId="0" fontId="2" fillId="7" borderId="41" xfId="0" applyFont="1" applyFill="1" applyBorder="1" applyAlignment="1">
      <alignment vertical="center"/>
    </xf>
    <xf numFmtId="0" fontId="2" fillId="7" borderId="57" xfId="0" applyFont="1" applyFill="1" applyBorder="1" applyAlignment="1">
      <alignment vertical="center"/>
    </xf>
    <xf numFmtId="0" fontId="2" fillId="0" borderId="0" xfId="0" applyFont="1" applyFill="1" applyBorder="1" applyAlignment="1" applyProtection="1">
      <alignment horizontal="left" vertical="center"/>
      <protection locked="0"/>
    </xf>
    <xf numFmtId="0" fontId="2" fillId="7" borderId="41" xfId="0" applyFont="1" applyFill="1" applyBorder="1">
      <alignment vertical="center"/>
    </xf>
    <xf numFmtId="177" fontId="10" fillId="7" borderId="41" xfId="0" applyNumberFormat="1" applyFont="1" applyFill="1" applyBorder="1" applyAlignment="1">
      <alignment horizontal="left" vertical="center"/>
    </xf>
    <xf numFmtId="0" fontId="12" fillId="7" borderId="41" xfId="0" applyFont="1" applyFill="1" applyBorder="1" applyAlignment="1">
      <alignment vertical="center"/>
    </xf>
    <xf numFmtId="0" fontId="12" fillId="7" borderId="57" xfId="0" applyFont="1" applyFill="1" applyBorder="1" applyAlignment="1">
      <alignment vertical="center"/>
    </xf>
    <xf numFmtId="176" fontId="2" fillId="7" borderId="41" xfId="0" applyNumberFormat="1" applyFont="1" applyFill="1" applyBorder="1" applyAlignment="1">
      <alignment horizontal="left" vertical="center"/>
    </xf>
    <xf numFmtId="176" fontId="2" fillId="7" borderId="57" xfId="0" applyNumberFormat="1" applyFont="1" applyFill="1" applyBorder="1" applyAlignment="1">
      <alignment horizontal="left" vertical="center"/>
    </xf>
    <xf numFmtId="0" fontId="2" fillId="0" borderId="0" xfId="0" applyFont="1" applyBorder="1" applyAlignment="1" applyProtection="1">
      <alignment vertical="center"/>
      <protection locked="0"/>
    </xf>
    <xf numFmtId="0" fontId="16" fillId="0" borderId="0" xfId="1" applyBorder="1" applyAlignment="1" applyProtection="1">
      <alignment vertical="center"/>
      <protection locked="0"/>
    </xf>
    <xf numFmtId="0" fontId="2" fillId="7" borderId="36" xfId="0" applyFont="1" applyFill="1" applyBorder="1" applyAlignment="1">
      <alignment vertical="center"/>
    </xf>
    <xf numFmtId="0" fontId="2" fillId="7" borderId="57" xfId="0" applyFont="1" applyFill="1" applyBorder="1" applyProtection="1">
      <alignment vertical="center"/>
      <protection locked="0"/>
    </xf>
    <xf numFmtId="0" fontId="2" fillId="7" borderId="36" xfId="0" applyFont="1" applyFill="1" applyBorder="1" applyProtection="1">
      <alignment vertical="center"/>
      <protection locked="0"/>
    </xf>
    <xf numFmtId="0" fontId="2" fillId="7" borderId="40" xfId="0" applyFont="1" applyFill="1" applyBorder="1">
      <alignment vertical="center"/>
    </xf>
    <xf numFmtId="0" fontId="2" fillId="7" borderId="26" xfId="0" applyFont="1" applyFill="1" applyBorder="1">
      <alignment vertical="center"/>
    </xf>
    <xf numFmtId="0" fontId="10" fillId="0" borderId="0" xfId="0" applyFont="1" applyAlignment="1"/>
    <xf numFmtId="0" fontId="5" fillId="3" borderId="24"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0" borderId="2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3" borderId="24" xfId="0" applyFont="1" applyFill="1" applyBorder="1" applyAlignment="1">
      <alignment horizontal="left" vertical="center" wrapText="1"/>
    </xf>
    <xf numFmtId="0" fontId="5" fillId="3" borderId="4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82"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31" xfId="0" applyFont="1" applyFill="1" applyBorder="1" applyAlignment="1">
      <alignment horizontal="left" vertical="center"/>
    </xf>
    <xf numFmtId="0" fontId="5" fillId="0" borderId="22" xfId="0" applyFont="1" applyFill="1" applyBorder="1" applyAlignment="1">
      <alignment horizontal="left" vertical="center"/>
    </xf>
    <xf numFmtId="0" fontId="5" fillId="0" borderId="24" xfId="0" applyFont="1" applyFill="1" applyBorder="1" applyAlignment="1">
      <alignment horizontal="left" vertical="center"/>
    </xf>
    <xf numFmtId="0" fontId="5" fillId="0" borderId="27" xfId="0" applyFont="1" applyBorder="1" applyAlignment="1">
      <alignment horizontal="left" vertical="top" wrapText="1"/>
    </xf>
    <xf numFmtId="0" fontId="5" fillId="0" borderId="37" xfId="0" applyFont="1" applyBorder="1" applyAlignment="1">
      <alignment horizontal="left" vertical="top" wrapText="1"/>
    </xf>
    <xf numFmtId="0" fontId="2" fillId="0" borderId="62"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52" xfId="0" applyFont="1" applyBorder="1" applyAlignment="1">
      <alignment horizontal="left" vertical="center"/>
    </xf>
    <xf numFmtId="0" fontId="2" fillId="0" borderId="24" xfId="0" applyFont="1" applyBorder="1" applyAlignment="1">
      <alignment horizontal="left" vertical="center"/>
    </xf>
    <xf numFmtId="0" fontId="2" fillId="0" borderId="48" xfId="0" applyFont="1" applyBorder="1" applyAlignment="1">
      <alignment horizontal="left" vertical="center"/>
    </xf>
    <xf numFmtId="0" fontId="2" fillId="0" borderId="53"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5" fillId="0" borderId="52" xfId="0" applyFont="1" applyBorder="1" applyAlignment="1">
      <alignment horizontal="left" vertical="center"/>
    </xf>
    <xf numFmtId="0" fontId="5" fillId="0" borderId="24" xfId="0" applyFont="1" applyBorder="1" applyAlignment="1">
      <alignment horizontal="left" vertical="center"/>
    </xf>
    <xf numFmtId="0" fontId="5" fillId="0" borderId="48" xfId="0" applyFont="1" applyBorder="1" applyAlignment="1">
      <alignment horizontal="left" vertical="center"/>
    </xf>
    <xf numFmtId="0" fontId="2" fillId="0" borderId="54" xfId="0" applyFont="1" applyBorder="1" applyAlignment="1">
      <alignment horizontal="left" vertical="center" wrapText="1"/>
    </xf>
    <xf numFmtId="0" fontId="2" fillId="0" borderId="43" xfId="0" applyFont="1" applyBorder="1" applyAlignment="1">
      <alignment horizontal="left" vertical="center" wrapText="1"/>
    </xf>
    <xf numFmtId="0" fontId="2" fillId="0" borderId="55" xfId="0" applyFont="1" applyBorder="1" applyAlignment="1">
      <alignment horizontal="left" vertical="center" wrapText="1"/>
    </xf>
    <xf numFmtId="0" fontId="2" fillId="3" borderId="40" xfId="0" applyFont="1" applyFill="1" applyBorder="1" applyAlignment="1" applyProtection="1">
      <alignment horizontal="left" vertical="top" wrapText="1"/>
      <protection locked="0"/>
    </xf>
    <xf numFmtId="0" fontId="2" fillId="3" borderId="41" xfId="0" applyFont="1" applyFill="1" applyBorder="1" applyAlignment="1" applyProtection="1">
      <alignment horizontal="left" vertical="top" wrapText="1"/>
      <protection locked="0"/>
    </xf>
    <xf numFmtId="0" fontId="2" fillId="3" borderId="42" xfId="0" applyFont="1" applyFill="1" applyBorder="1" applyAlignment="1" applyProtection="1">
      <alignment horizontal="left" vertical="top" wrapText="1"/>
      <protection locked="0"/>
    </xf>
    <xf numFmtId="0" fontId="2" fillId="0" borderId="51"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51"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4" fillId="4" borderId="81"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4" fillId="4" borderId="31" xfId="0" applyFont="1" applyFill="1" applyBorder="1" applyAlignment="1">
      <alignment horizontal="center" vertical="center" shrinkToFi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2" fillId="5" borderId="5" xfId="0" quotePrefix="1" applyFont="1" applyFill="1" applyBorder="1" applyAlignment="1">
      <alignment horizontal="left" vertical="top" wrapText="1"/>
    </xf>
    <xf numFmtId="0" fontId="2" fillId="5" borderId="0" xfId="0" quotePrefix="1" applyFont="1" applyFill="1" applyAlignment="1">
      <alignment horizontal="left" vertical="top" wrapText="1"/>
    </xf>
    <xf numFmtId="0" fontId="2" fillId="5" borderId="6" xfId="0" quotePrefix="1" applyFont="1" applyFill="1" applyBorder="1" applyAlignment="1">
      <alignment horizontal="left" vertical="top" wrapText="1"/>
    </xf>
    <xf numFmtId="0" fontId="5" fillId="0" borderId="21" xfId="0" applyFont="1" applyBorder="1" applyAlignment="1">
      <alignment horizontal="left" vertical="center" wrapText="1"/>
    </xf>
    <xf numFmtId="0" fontId="5" fillId="0" borderId="15"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5" fillId="3" borderId="40" xfId="0" applyFont="1" applyFill="1" applyBorder="1" applyAlignment="1" applyProtection="1">
      <alignment horizontal="left" vertical="center" wrapText="1"/>
      <protection locked="0"/>
    </xf>
    <xf numFmtId="0" fontId="5" fillId="3" borderId="41" xfId="0" applyFont="1" applyFill="1" applyBorder="1" applyAlignment="1" applyProtection="1">
      <alignment horizontal="left" vertical="center" wrapText="1"/>
      <protection locked="0"/>
    </xf>
    <xf numFmtId="0" fontId="5" fillId="3" borderId="4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shrinkToFit="1"/>
      <protection locked="0"/>
    </xf>
    <xf numFmtId="0" fontId="5" fillId="3" borderId="21" xfId="0" applyFont="1" applyFill="1" applyBorder="1" applyAlignment="1" applyProtection="1">
      <alignment horizontal="left" vertical="center" wrapText="1" shrinkToFit="1"/>
      <protection locked="0"/>
    </xf>
    <xf numFmtId="0" fontId="5" fillId="3" borderId="15" xfId="0" applyFont="1" applyFill="1" applyBorder="1" applyAlignment="1" applyProtection="1">
      <alignment horizontal="left" vertical="center" wrapText="1" shrinkToFit="1"/>
      <protection locked="0"/>
    </xf>
    <xf numFmtId="0" fontId="5" fillId="3" borderId="18" xfId="0" applyFont="1" applyFill="1" applyBorder="1" applyAlignment="1" applyProtection="1">
      <alignment horizontal="left" vertical="center" wrapText="1" shrinkToFit="1"/>
      <protection locked="0"/>
    </xf>
    <xf numFmtId="0" fontId="5" fillId="3" borderId="6" xfId="0" applyFont="1" applyFill="1" applyBorder="1" applyAlignment="1" applyProtection="1">
      <alignment horizontal="left" vertical="center" wrapText="1" shrinkToFit="1"/>
      <protection locked="0"/>
    </xf>
    <xf numFmtId="0" fontId="5" fillId="3" borderId="82" xfId="0" applyFont="1" applyFill="1" applyBorder="1" applyAlignment="1" applyProtection="1">
      <alignment horizontal="left" vertical="center" wrapText="1" shrinkToFit="1"/>
      <protection locked="0"/>
    </xf>
    <xf numFmtId="0" fontId="12" fillId="0" borderId="5" xfId="0" quotePrefix="1" applyFont="1" applyBorder="1" applyAlignment="1">
      <alignment horizontal="left" vertical="top" wrapText="1"/>
    </xf>
    <xf numFmtId="0" fontId="12" fillId="0" borderId="0" xfId="0" quotePrefix="1" applyFont="1" applyBorder="1" applyAlignment="1">
      <alignment horizontal="left" vertical="top" wrapText="1"/>
    </xf>
    <xf numFmtId="0" fontId="5" fillId="0" borderId="45" xfId="0" applyFont="1" applyBorder="1" applyAlignment="1">
      <alignment horizontal="left" vertical="center"/>
    </xf>
    <xf numFmtId="0" fontId="5" fillId="0" borderId="49" xfId="0" applyFont="1" applyBorder="1" applyAlignment="1">
      <alignment horizontal="left" vertical="center"/>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5" fillId="0" borderId="45" xfId="0" applyFont="1" applyBorder="1" applyAlignment="1">
      <alignment horizontal="left" vertical="top" wrapText="1"/>
    </xf>
    <xf numFmtId="0" fontId="5" fillId="0" borderId="49" xfId="0" applyFont="1" applyBorder="1" applyAlignment="1">
      <alignment horizontal="left" vertical="top" wrapText="1"/>
    </xf>
    <xf numFmtId="0" fontId="5" fillId="0" borderId="24" xfId="0" applyFont="1" applyBorder="1" applyAlignment="1">
      <alignment horizontal="left" vertical="center" wrapText="1"/>
    </xf>
    <xf numFmtId="0" fontId="5" fillId="0" borderId="48" xfId="0" applyFont="1" applyBorder="1" applyAlignment="1">
      <alignment horizontal="left" vertical="center" wrapText="1"/>
    </xf>
    <xf numFmtId="0" fontId="5" fillId="3" borderId="40" xfId="0" applyFont="1" applyFill="1" applyBorder="1" applyAlignment="1" applyProtection="1">
      <alignment horizontal="left" vertical="top" wrapText="1"/>
      <protection locked="0"/>
    </xf>
    <xf numFmtId="0" fontId="5" fillId="3" borderId="41" xfId="0" applyFont="1" applyFill="1" applyBorder="1" applyAlignment="1" applyProtection="1">
      <alignment horizontal="left" vertical="top" wrapText="1"/>
      <protection locked="0"/>
    </xf>
    <xf numFmtId="0" fontId="5" fillId="3" borderId="42" xfId="0" applyFont="1" applyFill="1" applyBorder="1" applyAlignment="1" applyProtection="1">
      <alignment horizontal="left" vertical="top" wrapText="1"/>
      <protection locked="0"/>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43" xfId="0" applyFont="1" applyBorder="1" applyAlignment="1">
      <alignment horizontal="left" vertical="center" wrapText="1"/>
    </xf>
    <xf numFmtId="0" fontId="5" fillId="0" borderId="45" xfId="0" applyFont="1" applyBorder="1" applyAlignment="1">
      <alignment horizontal="left" vertical="center" wrapText="1"/>
    </xf>
    <xf numFmtId="0" fontId="5" fillId="0" borderId="49" xfId="0" applyFont="1" applyBorder="1" applyAlignment="1">
      <alignment horizontal="left" vertical="center" wrapText="1"/>
    </xf>
    <xf numFmtId="0" fontId="3" fillId="0" borderId="0" xfId="0" applyFont="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178" fontId="5" fillId="3" borderId="1" xfId="0" applyNumberFormat="1" applyFont="1" applyFill="1" applyBorder="1" applyAlignment="1" applyProtection="1">
      <alignment horizontal="center" vertical="center" shrinkToFit="1"/>
      <protection locked="0"/>
    </xf>
    <xf numFmtId="178" fontId="5" fillId="3" borderId="3" xfId="0" applyNumberFormat="1" applyFont="1" applyFill="1" applyBorder="1" applyAlignment="1" applyProtection="1">
      <alignment horizontal="center" vertical="center" shrinkToFit="1"/>
      <protection locked="0"/>
    </xf>
    <xf numFmtId="0" fontId="4" fillId="4" borderId="8"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5" fillId="3" borderId="14" xfId="0" applyFont="1" applyFill="1" applyBorder="1" applyAlignment="1" applyProtection="1">
      <alignment horizontal="left" vertical="center" wrapText="1" shrinkToFit="1"/>
      <protection locked="0"/>
    </xf>
    <xf numFmtId="0" fontId="5" fillId="3" borderId="19" xfId="0" applyFont="1" applyFill="1" applyBorder="1" applyAlignment="1" applyProtection="1">
      <alignment horizontal="left" vertical="center" wrapText="1" shrinkToFit="1"/>
      <protection locked="0"/>
    </xf>
    <xf numFmtId="0" fontId="5" fillId="3" borderId="26" xfId="0" applyFont="1" applyFill="1" applyBorder="1" applyAlignment="1" applyProtection="1">
      <alignment horizontal="left" vertical="top" wrapText="1"/>
      <protection locked="0"/>
    </xf>
    <xf numFmtId="0" fontId="5" fillId="3" borderId="27" xfId="0" applyFont="1" applyFill="1" applyBorder="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17" fillId="6" borderId="20" xfId="0" quotePrefix="1" applyFont="1" applyFill="1" applyBorder="1" applyAlignment="1">
      <alignment horizontal="center" vertical="center" wrapText="1"/>
    </xf>
    <xf numFmtId="0" fontId="17" fillId="6" borderId="5" xfId="0" quotePrefix="1" applyFont="1" applyFill="1" applyBorder="1" applyAlignment="1">
      <alignment horizontal="center" vertical="center" wrapText="1"/>
    </xf>
    <xf numFmtId="0" fontId="17" fillId="6" borderId="4" xfId="0" quotePrefix="1"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7" fillId="6" borderId="32" xfId="0" quotePrefix="1" applyFont="1" applyFill="1" applyBorder="1" applyAlignment="1">
      <alignment horizontal="center" vertical="center" wrapText="1"/>
    </xf>
    <xf numFmtId="0" fontId="17" fillId="6" borderId="6" xfId="0" quotePrefix="1" applyFont="1" applyFill="1" applyBorder="1" applyAlignment="1">
      <alignment horizontal="center" vertical="center" wrapText="1"/>
    </xf>
    <xf numFmtId="0" fontId="5" fillId="0" borderId="0" xfId="0" applyFont="1" applyFill="1" applyBorder="1" applyAlignment="1" applyProtection="1">
      <alignment horizontal="left" vertical="center" shrinkToFit="1"/>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5" fillId="3" borderId="5" xfId="0" applyFont="1" applyFill="1" applyBorder="1" applyAlignment="1" applyProtection="1">
      <alignment horizontal="left" vertical="center" shrinkToFit="1"/>
      <protection locked="0"/>
    </xf>
    <xf numFmtId="0" fontId="5" fillId="3" borderId="31" xfId="0" applyFont="1" applyFill="1" applyBorder="1" applyAlignment="1" applyProtection="1">
      <alignment horizontal="left" vertical="center" shrinkToFit="1"/>
      <protection locked="0"/>
    </xf>
    <xf numFmtId="0" fontId="2" fillId="0" borderId="22" xfId="0" applyFont="1" applyFill="1" applyBorder="1" applyAlignment="1">
      <alignment horizontal="left" vertical="center"/>
    </xf>
    <xf numFmtId="0" fontId="2" fillId="0" borderId="73" xfId="0" applyFont="1" applyFill="1" applyBorder="1" applyAlignment="1">
      <alignment horizontal="left" vertical="center"/>
    </xf>
    <xf numFmtId="0" fontId="11" fillId="0" borderId="5" xfId="0" quotePrefix="1" applyFont="1" applyBorder="1" applyAlignment="1">
      <alignment horizontal="left" vertical="top" wrapText="1"/>
    </xf>
    <xf numFmtId="0" fontId="11" fillId="0" borderId="0" xfId="0" quotePrefix="1" applyFont="1" applyBorder="1" applyAlignment="1">
      <alignment horizontal="left" vertical="top" wrapText="1"/>
    </xf>
    <xf numFmtId="0" fontId="11" fillId="0" borderId="6" xfId="0" quotePrefix="1" applyFont="1" applyBorder="1" applyAlignment="1">
      <alignment horizontal="left" vertical="top" wrapText="1"/>
    </xf>
    <xf numFmtId="0" fontId="12" fillId="0" borderId="0" xfId="0" quotePrefix="1" applyFont="1" applyAlignment="1">
      <alignment horizontal="left" vertical="top" wrapText="1"/>
    </xf>
    <xf numFmtId="0" fontId="5" fillId="0" borderId="44" xfId="0" applyFont="1" applyBorder="1" applyAlignment="1">
      <alignment horizontal="left" vertical="center" wrapText="1"/>
    </xf>
    <xf numFmtId="0" fontId="5" fillId="0" borderId="0" xfId="0" applyFont="1" applyAlignment="1">
      <alignment horizontal="left" vertical="top"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5" fillId="0" borderId="24"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2" fillId="7" borderId="22" xfId="0" applyFont="1" applyFill="1" applyBorder="1" applyAlignment="1">
      <alignment horizontal="left" vertical="center"/>
    </xf>
    <xf numFmtId="0" fontId="2" fillId="7" borderId="73" xfId="0" applyFont="1" applyFill="1" applyBorder="1" applyAlignment="1">
      <alignment horizontal="left" vertical="center"/>
    </xf>
    <xf numFmtId="0" fontId="5" fillId="0" borderId="53" xfId="0" applyFont="1" applyBorder="1" applyAlignment="1">
      <alignment horizontal="left" vertical="center"/>
    </xf>
    <xf numFmtId="0" fontId="2" fillId="7" borderId="66" xfId="0" applyFont="1" applyFill="1" applyBorder="1" applyAlignment="1">
      <alignment horizontal="left" vertical="center" wrapText="1"/>
    </xf>
    <xf numFmtId="0" fontId="2" fillId="7" borderId="68" xfId="0" applyFont="1" applyFill="1" applyBorder="1" applyAlignment="1">
      <alignment horizontal="left" vertical="center" wrapText="1"/>
    </xf>
    <xf numFmtId="0" fontId="2" fillId="0" borderId="66" xfId="0" applyFont="1" applyBorder="1" applyAlignment="1">
      <alignment horizontal="left" vertical="center"/>
    </xf>
    <xf numFmtId="0" fontId="2" fillId="0" borderId="68" xfId="0" applyFont="1" applyBorder="1" applyAlignment="1">
      <alignment horizontal="left" vertical="center"/>
    </xf>
    <xf numFmtId="0" fontId="2" fillId="0" borderId="70" xfId="0" applyFont="1" applyBorder="1" applyAlignment="1">
      <alignment horizontal="left" vertical="center"/>
    </xf>
    <xf numFmtId="0" fontId="2" fillId="0" borderId="6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7" borderId="52" xfId="0" applyFont="1" applyFill="1" applyBorder="1" applyAlignment="1">
      <alignment horizontal="left" vertical="center" wrapText="1"/>
    </xf>
    <xf numFmtId="0" fontId="2" fillId="7" borderId="48" xfId="0" applyFont="1" applyFill="1" applyBorder="1" applyAlignment="1">
      <alignment horizontal="left" vertical="center" wrapText="1"/>
    </xf>
    <xf numFmtId="0" fontId="2" fillId="7" borderId="51"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5" fillId="0" borderId="21" xfId="0" applyFont="1" applyBorder="1" applyAlignment="1">
      <alignment horizontal="left" vertical="center"/>
    </xf>
    <xf numFmtId="0" fontId="5" fillId="0" borderId="15" xfId="0" applyFont="1" applyBorder="1" applyAlignment="1">
      <alignment horizontal="left" vertical="center"/>
    </xf>
    <xf numFmtId="0" fontId="5" fillId="0" borderId="5" xfId="0" applyFont="1" applyFill="1" applyBorder="1" applyAlignment="1">
      <alignment horizontal="left" vertical="top"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2" fillId="3" borderId="34" xfId="0" applyFont="1" applyFill="1" applyBorder="1" applyAlignment="1" applyProtection="1">
      <alignment horizontal="left" vertical="top" wrapText="1"/>
      <protection locked="0"/>
    </xf>
    <xf numFmtId="0" fontId="2" fillId="3" borderId="35" xfId="0" applyFont="1" applyFill="1" applyBorder="1" applyAlignment="1" applyProtection="1">
      <alignment horizontal="left" vertical="top" wrapText="1"/>
      <protection locked="0"/>
    </xf>
    <xf numFmtId="0" fontId="5" fillId="0" borderId="41" xfId="0" applyFont="1" applyBorder="1" applyAlignment="1">
      <alignment horizontal="left" vertical="top" wrapText="1"/>
    </xf>
    <xf numFmtId="0" fontId="2" fillId="7" borderId="65" xfId="0" applyFont="1" applyFill="1" applyBorder="1" applyAlignment="1">
      <alignment horizontal="left" vertical="center" wrapText="1"/>
    </xf>
    <xf numFmtId="0" fontId="2" fillId="7" borderId="47" xfId="0" applyFont="1" applyFill="1" applyBorder="1" applyAlignment="1">
      <alignment horizontal="left" vertical="center" wrapText="1"/>
    </xf>
    <xf numFmtId="0" fontId="2" fillId="7" borderId="70" xfId="0" applyFont="1" applyFill="1" applyBorder="1" applyAlignment="1">
      <alignment horizontal="left" vertical="center" wrapText="1"/>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2" fillId="3" borderId="5" xfId="0" applyFont="1" applyFill="1" applyBorder="1" applyAlignment="1" applyProtection="1">
      <alignment horizontal="left" vertical="top" wrapText="1"/>
      <protection locked="0"/>
    </xf>
    <xf numFmtId="0" fontId="2" fillId="3" borderId="31" xfId="0" applyFont="1" applyFill="1" applyBorder="1" applyAlignment="1" applyProtection="1">
      <alignment horizontal="left" vertical="top" wrapText="1"/>
      <protection locked="0"/>
    </xf>
    <xf numFmtId="0" fontId="2" fillId="0" borderId="45" xfId="0" applyFont="1" applyFill="1" applyBorder="1" applyAlignment="1" applyProtection="1">
      <alignment horizontal="left" vertical="top" wrapText="1"/>
    </xf>
    <xf numFmtId="0" fontId="2" fillId="0" borderId="49" xfId="0" applyFont="1" applyFill="1" applyBorder="1" applyAlignment="1" applyProtection="1">
      <alignment horizontal="left" vertical="top" wrapText="1"/>
    </xf>
    <xf numFmtId="0" fontId="2" fillId="0" borderId="22" xfId="0" applyFont="1" applyFill="1" applyBorder="1" applyAlignment="1" applyProtection="1">
      <alignment horizontal="left" vertical="top" wrapText="1"/>
    </xf>
    <xf numFmtId="0" fontId="2" fillId="0" borderId="23" xfId="0" applyFont="1" applyFill="1" applyBorder="1" applyAlignment="1" applyProtection="1">
      <alignment horizontal="left" vertical="top" wrapText="1"/>
    </xf>
    <xf numFmtId="0" fontId="2" fillId="0" borderId="24" xfId="0" applyFont="1" applyFill="1" applyBorder="1" applyAlignment="1" applyProtection="1">
      <alignment horizontal="left" vertical="top" wrapText="1"/>
    </xf>
    <xf numFmtId="0" fontId="2" fillId="0" borderId="48" xfId="0" applyFont="1" applyFill="1" applyBorder="1" applyAlignment="1" applyProtection="1">
      <alignment horizontal="left" vertical="top" wrapText="1"/>
    </xf>
    <xf numFmtId="0" fontId="5" fillId="0" borderId="27" xfId="0" quotePrefix="1" applyFont="1" applyBorder="1" applyAlignment="1">
      <alignment vertical="top"/>
    </xf>
    <xf numFmtId="0" fontId="5" fillId="0" borderId="0" xfId="0" quotePrefix="1" applyFont="1" applyBorder="1" applyAlignment="1">
      <alignment vertical="top"/>
    </xf>
    <xf numFmtId="0" fontId="2" fillId="0" borderId="34" xfId="0" applyFont="1" applyBorder="1" applyAlignment="1">
      <alignment vertical="top" wrapText="1"/>
    </xf>
    <xf numFmtId="0" fontId="5" fillId="0" borderId="64" xfId="0" applyFont="1" applyBorder="1" applyAlignment="1">
      <alignment horizontal="left" vertical="top" wrapText="1"/>
    </xf>
    <xf numFmtId="0" fontId="2" fillId="3" borderId="64" xfId="0" applyFont="1" applyFill="1" applyBorder="1" applyAlignment="1" applyProtection="1">
      <alignment horizontal="left" vertical="top" wrapText="1"/>
      <protection locked="0"/>
    </xf>
    <xf numFmtId="0" fontId="2" fillId="3" borderId="60" xfId="0" applyFont="1" applyFill="1" applyBorder="1" applyAlignment="1" applyProtection="1">
      <alignment horizontal="left" vertical="top" wrapText="1"/>
      <protection locked="0"/>
    </xf>
    <xf numFmtId="0" fontId="4" fillId="4" borderId="5" xfId="0" applyFont="1" applyFill="1" applyBorder="1" applyAlignment="1">
      <alignment horizontal="left" vertical="center"/>
    </xf>
    <xf numFmtId="0" fontId="5" fillId="0" borderId="34" xfId="0" applyFont="1" applyBorder="1" applyAlignment="1">
      <alignment horizontal="left" vertical="top" wrapText="1"/>
    </xf>
    <xf numFmtId="0" fontId="5" fillId="3" borderId="34" xfId="0" applyFont="1" applyFill="1" applyBorder="1" applyAlignment="1" applyProtection="1">
      <alignment horizontal="left" vertical="top" wrapText="1"/>
      <protection locked="0"/>
    </xf>
    <xf numFmtId="0" fontId="5" fillId="3" borderId="35" xfId="0" applyFont="1" applyFill="1" applyBorder="1" applyAlignment="1" applyProtection="1">
      <alignment horizontal="left" vertical="top" wrapText="1"/>
      <protection locked="0"/>
    </xf>
    <xf numFmtId="0" fontId="2" fillId="0" borderId="66" xfId="0" applyFont="1" applyFill="1" applyBorder="1" applyAlignment="1">
      <alignment horizontal="left" vertical="center"/>
    </xf>
    <xf numFmtId="0" fontId="2" fillId="0" borderId="68" xfId="0" applyFont="1" applyFill="1" applyBorder="1" applyAlignment="1">
      <alignment horizontal="left" vertical="center"/>
    </xf>
    <xf numFmtId="0" fontId="2" fillId="0" borderId="70" xfId="0" applyFont="1" applyFill="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2" fillId="3" borderId="34"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wrapText="1"/>
      <protection locked="0"/>
    </xf>
    <xf numFmtId="0" fontId="2" fillId="0" borderId="80" xfId="0" applyFont="1" applyBorder="1" applyAlignment="1">
      <alignment horizontal="left" vertical="center"/>
    </xf>
    <xf numFmtId="0" fontId="2" fillId="0" borderId="79" xfId="0" applyFont="1" applyBorder="1" applyAlignment="1">
      <alignment horizontal="left" vertical="center"/>
    </xf>
    <xf numFmtId="0" fontId="2" fillId="0" borderId="37" xfId="0" applyFont="1" applyBorder="1" applyAlignment="1">
      <alignment horizontal="left" vertical="center"/>
    </xf>
    <xf numFmtId="0" fontId="2" fillId="0" borderId="78" xfId="0" applyFont="1" applyBorder="1" applyAlignment="1">
      <alignment horizontal="left" vertical="center"/>
    </xf>
    <xf numFmtId="0" fontId="2" fillId="0" borderId="63" xfId="0" applyFont="1" applyBorder="1" applyAlignment="1">
      <alignment horizontal="left" vertical="center" wrapText="1"/>
    </xf>
    <xf numFmtId="0" fontId="2" fillId="0" borderId="61" xfId="0" applyFont="1" applyBorder="1" applyAlignment="1">
      <alignment horizontal="left" vertical="center" wrapText="1"/>
    </xf>
    <xf numFmtId="0" fontId="10" fillId="0" borderId="50" xfId="0" quotePrefix="1" applyFont="1" applyBorder="1" applyAlignment="1">
      <alignment horizontal="left" vertical="top"/>
    </xf>
    <xf numFmtId="0" fontId="10" fillId="0" borderId="4" xfId="0" quotePrefix="1" applyFont="1" applyBorder="1" applyAlignment="1">
      <alignment horizontal="left" vertical="top"/>
    </xf>
    <xf numFmtId="0" fontId="5" fillId="3" borderId="27" xfId="0" applyFont="1" applyFill="1" applyBorder="1" applyAlignment="1" applyProtection="1">
      <alignment horizontal="left" vertical="top"/>
      <protection locked="0"/>
    </xf>
    <xf numFmtId="0" fontId="5" fillId="3" borderId="28" xfId="0" applyFont="1" applyFill="1" applyBorder="1" applyAlignment="1" applyProtection="1">
      <alignment horizontal="left" vertical="top"/>
      <protection locked="0"/>
    </xf>
    <xf numFmtId="0" fontId="5" fillId="3" borderId="34" xfId="0" applyFont="1" applyFill="1" applyBorder="1" applyAlignment="1" applyProtection="1">
      <alignment horizontal="left" vertical="top"/>
      <protection locked="0"/>
    </xf>
    <xf numFmtId="0" fontId="5" fillId="3" borderId="35" xfId="0" applyFont="1" applyFill="1" applyBorder="1" applyAlignment="1" applyProtection="1">
      <alignment horizontal="left" vertical="top"/>
      <protection locked="0"/>
    </xf>
    <xf numFmtId="0" fontId="2" fillId="3" borderId="27" xfId="0" applyFont="1" applyFill="1" applyBorder="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4" fillId="4" borderId="20" xfId="0" applyFont="1" applyFill="1" applyBorder="1" applyAlignment="1">
      <alignment horizontal="left" vertical="center"/>
    </xf>
    <xf numFmtId="0" fontId="5" fillId="7" borderId="22" xfId="0" applyFont="1" applyFill="1" applyBorder="1" applyAlignment="1">
      <alignment horizontal="left" vertical="center"/>
    </xf>
    <xf numFmtId="0" fontId="5" fillId="7" borderId="73" xfId="0" applyFont="1" applyFill="1" applyBorder="1" applyAlignment="1">
      <alignment horizontal="left" vertical="center"/>
    </xf>
    <xf numFmtId="0" fontId="5" fillId="3" borderId="29" xfId="0" applyFont="1" applyFill="1" applyBorder="1" applyAlignment="1" applyProtection="1">
      <alignment horizontal="left" vertical="center" shrinkToFit="1"/>
      <protection locked="0"/>
    </xf>
    <xf numFmtId="0" fontId="5" fillId="3" borderId="30" xfId="0" applyFont="1" applyFill="1" applyBorder="1" applyAlignment="1" applyProtection="1">
      <alignment horizontal="left" vertical="center" shrinkToFit="1"/>
      <protection locked="0"/>
    </xf>
    <xf numFmtId="0" fontId="2" fillId="0" borderId="52"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5" fillId="0" borderId="25" xfId="0" applyFont="1" applyBorder="1" applyAlignment="1">
      <alignment horizontal="left" vertical="center" wrapText="1"/>
    </xf>
    <xf numFmtId="0" fontId="5" fillId="0" borderId="73" xfId="0" applyFont="1" applyFill="1" applyBorder="1" applyAlignment="1">
      <alignment horizontal="left" vertical="center"/>
    </xf>
    <xf numFmtId="0" fontId="13" fillId="0" borderId="0" xfId="0" applyFont="1" applyBorder="1" applyAlignment="1">
      <alignment horizontal="left" vertical="top" wrapText="1"/>
    </xf>
    <xf numFmtId="0" fontId="2" fillId="0" borderId="67" xfId="0" applyFont="1" applyFill="1" applyBorder="1" applyAlignment="1">
      <alignment horizontal="left" vertical="center"/>
    </xf>
    <xf numFmtId="0" fontId="2" fillId="0" borderId="69" xfId="0" applyFont="1" applyFill="1" applyBorder="1" applyAlignment="1">
      <alignment horizontal="left" vertical="center"/>
    </xf>
    <xf numFmtId="0" fontId="2" fillId="0" borderId="72" xfId="0" applyFont="1" applyFill="1" applyBorder="1" applyAlignment="1">
      <alignment horizontal="left" vertical="center"/>
    </xf>
    <xf numFmtId="0" fontId="2" fillId="0" borderId="4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4" fillId="4" borderId="1"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22" fillId="4" borderId="20"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32"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 fillId="0" borderId="77" xfId="0" applyFont="1" applyBorder="1" applyAlignment="1">
      <alignment horizontal="left" vertical="center"/>
    </xf>
    <xf numFmtId="0" fontId="2" fillId="0" borderId="45" xfId="0" applyFont="1" applyBorder="1" applyAlignment="1">
      <alignment horizontal="left" vertical="center"/>
    </xf>
    <xf numFmtId="0" fontId="2" fillId="3" borderId="33"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center" shrinkToFit="1"/>
      <protection locked="0"/>
    </xf>
    <xf numFmtId="0" fontId="5" fillId="3" borderId="3" xfId="0" applyFont="1" applyFill="1" applyBorder="1" applyAlignment="1" applyProtection="1">
      <alignment horizontal="left" vertical="center" shrinkToFit="1"/>
      <protection locked="0"/>
    </xf>
    <xf numFmtId="0" fontId="0" fillId="0" borderId="36" xfId="0" applyBorder="1" applyAlignment="1">
      <alignment horizontal="center" vertical="center"/>
    </xf>
    <xf numFmtId="0" fontId="20" fillId="0" borderId="36"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57" xfId="0" applyFont="1" applyBorder="1" applyAlignment="1">
      <alignment horizontal="center" vertical="center" wrapText="1"/>
    </xf>
    <xf numFmtId="56" fontId="20" fillId="0" borderId="36" xfId="0" applyNumberFormat="1" applyFont="1" applyBorder="1" applyAlignment="1">
      <alignment horizontal="center" vertical="center" wrapText="1"/>
    </xf>
    <xf numFmtId="0" fontId="20" fillId="0" borderId="76"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76" xfId="0" applyNumberFormat="1" applyFont="1" applyBorder="1" applyAlignment="1">
      <alignment horizontal="center" vertical="center" wrapText="1"/>
    </xf>
    <xf numFmtId="0" fontId="20" fillId="0" borderId="38" xfId="0" applyNumberFormat="1" applyFont="1" applyBorder="1" applyAlignment="1">
      <alignment horizontal="center" vertical="center" wrapText="1"/>
    </xf>
    <xf numFmtId="0" fontId="20" fillId="0" borderId="39" xfId="0" applyNumberFormat="1" applyFont="1" applyBorder="1" applyAlignment="1">
      <alignment horizontal="center" vertical="center" wrapText="1"/>
    </xf>
    <xf numFmtId="0" fontId="20" fillId="0" borderId="26" xfId="0" applyFont="1" applyBorder="1" applyAlignment="1">
      <alignment vertical="center" wrapText="1"/>
    </xf>
    <xf numFmtId="0" fontId="20" fillId="0" borderId="27" xfId="0" applyFont="1" applyBorder="1" applyAlignment="1">
      <alignment vertical="center" wrapText="1"/>
    </xf>
    <xf numFmtId="0" fontId="20" fillId="0" borderId="58" xfId="0" applyFont="1" applyBorder="1" applyAlignment="1">
      <alignment vertical="center" wrapText="1"/>
    </xf>
    <xf numFmtId="0" fontId="20" fillId="0" borderId="83" xfId="0" applyFont="1" applyBorder="1" applyAlignment="1">
      <alignment vertical="center" wrapText="1"/>
    </xf>
    <xf numFmtId="0" fontId="20" fillId="0" borderId="0" xfId="0" applyFont="1" applyBorder="1" applyAlignment="1">
      <alignment vertical="center" wrapText="1"/>
    </xf>
    <xf numFmtId="0" fontId="20" fillId="0" borderId="84" xfId="0" applyFont="1" applyBorder="1" applyAlignment="1">
      <alignment vertical="center" wrapText="1"/>
    </xf>
    <xf numFmtId="0" fontId="20" fillId="0" borderId="59" xfId="0" applyFont="1" applyBorder="1" applyAlignment="1">
      <alignment vertical="center" wrapText="1"/>
    </xf>
    <xf numFmtId="0" fontId="20" fillId="0" borderId="37" xfId="0" applyFont="1" applyBorder="1" applyAlignment="1">
      <alignment vertical="center" wrapText="1"/>
    </xf>
    <xf numFmtId="0" fontId="20" fillId="0" borderId="74" xfId="0" applyFont="1" applyBorder="1" applyAlignment="1">
      <alignment vertical="center" wrapText="1"/>
    </xf>
    <xf numFmtId="0" fontId="20" fillId="0" borderId="36" xfId="0" applyFont="1" applyBorder="1" applyAlignment="1">
      <alignment vertical="center" wrapText="1"/>
    </xf>
    <xf numFmtId="0" fontId="20" fillId="0" borderId="38"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36" xfId="0" applyFont="1" applyFill="1" applyBorder="1" applyAlignment="1">
      <alignment vertical="center" wrapText="1"/>
    </xf>
    <xf numFmtId="0" fontId="20" fillId="2" borderId="36" xfId="0" applyFont="1" applyFill="1" applyBorder="1" applyAlignment="1">
      <alignment vertical="center" wrapText="1"/>
    </xf>
  </cellXfs>
  <cellStyles count="2">
    <cellStyle name="ハイパーリンク" xfId="1" builtinId="8"/>
    <cellStyle name="標準" xfId="0" builtinId="0"/>
  </cellStyles>
  <dxfs count="47">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7" tint="0.79998168889431442"/>
        </patternFill>
      </fill>
    </dxf>
    <dxf>
      <fill>
        <patternFill>
          <bgColor theme="0" tint="-0.34998626667073579"/>
        </patternFill>
      </fill>
    </dxf>
    <dxf>
      <fill>
        <patternFill>
          <bgColor theme="7"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7"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2F8EE"/>
      <color rgb="FFF3F7FB"/>
      <color rgb="FFF9FBFD"/>
      <color rgb="FFEBF3FF"/>
      <color rgb="FFE2E9F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ikaku.ps@city.niigat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78"/>
  <sheetViews>
    <sheetView showGridLines="0" tabSelected="1" view="pageBreakPreview" zoomScaleNormal="85" zoomScaleSheetLayoutView="100" workbookViewId="0">
      <selection activeCell="B6" sqref="B6:AC6"/>
    </sheetView>
  </sheetViews>
  <sheetFormatPr defaultColWidth="8.75" defaultRowHeight="15.75" x14ac:dyDescent="0.4"/>
  <cols>
    <col min="1" max="34" width="2.75" style="2" customWidth="1"/>
    <col min="35" max="55" width="4.75" style="2" customWidth="1"/>
    <col min="56" max="16384" width="8.75" style="2"/>
  </cols>
  <sheetData>
    <row r="1" spans="2:55" ht="15" customHeight="1" x14ac:dyDescent="0.4">
      <c r="AE1" s="41"/>
      <c r="AF1" s="41"/>
      <c r="AG1" s="41"/>
      <c r="AH1" s="41"/>
      <c r="AI1" s="41"/>
      <c r="AJ1" s="41"/>
      <c r="AK1" s="41"/>
      <c r="AL1" s="41"/>
      <c r="AM1" s="41"/>
      <c r="AN1" s="41"/>
      <c r="AO1" s="41"/>
      <c r="AP1" s="41"/>
      <c r="AQ1" s="41"/>
      <c r="AR1" s="41"/>
      <c r="AS1" s="41"/>
      <c r="AT1" s="41"/>
      <c r="AU1" s="41"/>
      <c r="AV1" s="41"/>
      <c r="AW1" s="41"/>
      <c r="AX1" s="41"/>
      <c r="AY1" s="41"/>
      <c r="AZ1" s="41"/>
      <c r="BA1" s="41"/>
      <c r="BB1" s="41"/>
      <c r="BC1" s="41"/>
    </row>
    <row r="2" spans="2:55" ht="19.899999999999999" customHeight="1" x14ac:dyDescent="0.4">
      <c r="B2" s="219" t="s">
        <v>146</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42"/>
      <c r="AE2" s="42"/>
      <c r="AF2" s="42"/>
      <c r="AG2" s="42"/>
      <c r="AH2" s="42"/>
      <c r="AI2" s="42"/>
      <c r="AJ2" s="42"/>
      <c r="AK2" s="42"/>
      <c r="AL2" s="42"/>
      <c r="AM2" s="42"/>
      <c r="AN2" s="42"/>
      <c r="AO2" s="42"/>
      <c r="AP2" s="42"/>
      <c r="AQ2" s="42"/>
      <c r="AR2" s="42"/>
      <c r="AS2" s="42"/>
      <c r="AT2" s="42"/>
      <c r="AU2" s="42"/>
      <c r="AV2" s="42"/>
      <c r="AW2" s="42"/>
      <c r="AX2" s="42"/>
      <c r="AY2" s="42"/>
      <c r="AZ2" s="41"/>
      <c r="BA2" s="41"/>
      <c r="BB2" s="41"/>
      <c r="BC2" s="41"/>
    </row>
    <row r="3" spans="2:55" ht="19.899999999999999" customHeight="1" x14ac:dyDescent="0.4">
      <c r="B3" s="219" t="s">
        <v>320</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42"/>
      <c r="AE3" s="42"/>
      <c r="AF3" s="42"/>
      <c r="AG3" s="42"/>
      <c r="AH3" s="42"/>
      <c r="AI3" s="42"/>
      <c r="AJ3" s="42"/>
      <c r="AK3" s="42"/>
      <c r="AL3" s="42"/>
      <c r="AM3" s="42"/>
      <c r="AN3" s="42"/>
      <c r="AO3" s="42"/>
      <c r="AP3" s="42"/>
      <c r="AQ3" s="42"/>
      <c r="AR3" s="42"/>
      <c r="AS3" s="42"/>
      <c r="AT3" s="42"/>
      <c r="AU3" s="42"/>
      <c r="AV3" s="42"/>
      <c r="AW3" s="42"/>
      <c r="AX3" s="42"/>
      <c r="AY3" s="42"/>
      <c r="AZ3" s="41"/>
      <c r="BA3" s="41"/>
      <c r="BB3" s="41"/>
      <c r="BC3" s="41"/>
    </row>
    <row r="4" spans="2:55" ht="10.15" customHeight="1" x14ac:dyDescent="0.4">
      <c r="AE4" s="41"/>
      <c r="AF4" s="41"/>
      <c r="AG4" s="41"/>
      <c r="AH4" s="41"/>
      <c r="AI4" s="41"/>
      <c r="AJ4" s="41"/>
      <c r="AK4" s="41"/>
      <c r="AL4" s="41"/>
      <c r="AM4" s="41"/>
      <c r="AN4" s="41"/>
      <c r="AO4" s="41"/>
      <c r="AP4" s="41"/>
      <c r="AQ4" s="41"/>
      <c r="AR4" s="41"/>
      <c r="AS4" s="41"/>
      <c r="AT4" s="41"/>
      <c r="AU4" s="41"/>
      <c r="AV4" s="41"/>
      <c r="AW4" s="41"/>
      <c r="AX4" s="41"/>
      <c r="AY4" s="41"/>
      <c r="AZ4" s="41"/>
      <c r="BA4" s="41"/>
      <c r="BB4" s="41"/>
      <c r="BC4" s="41"/>
    </row>
    <row r="5" spans="2:55" ht="15" customHeight="1" x14ac:dyDescent="0.25">
      <c r="B5" s="220" t="s">
        <v>36</v>
      </c>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E5" s="41"/>
      <c r="AF5" s="41"/>
      <c r="AG5" s="41"/>
      <c r="AH5" s="41"/>
      <c r="AI5" s="41"/>
      <c r="AJ5" s="41"/>
      <c r="AK5" s="41"/>
      <c r="AL5" s="41"/>
      <c r="AM5" s="41"/>
      <c r="AN5" s="41"/>
      <c r="AO5" s="41"/>
      <c r="AP5" s="41"/>
      <c r="AQ5" s="41"/>
      <c r="AR5" s="41"/>
      <c r="AS5" s="41"/>
      <c r="AT5" s="41"/>
      <c r="AU5" s="41"/>
      <c r="AV5" s="41"/>
      <c r="AW5" s="41"/>
      <c r="AX5" s="41"/>
      <c r="AY5" s="41"/>
      <c r="AZ5" s="41"/>
      <c r="BA5" s="41"/>
      <c r="BB5" s="41"/>
      <c r="BC5" s="41"/>
    </row>
    <row r="6" spans="2:55" ht="83.45" customHeight="1" x14ac:dyDescent="0.4">
      <c r="B6" s="218" t="s">
        <v>347</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40"/>
      <c r="AE6" s="40"/>
      <c r="AF6" s="40"/>
      <c r="AG6" s="40"/>
      <c r="AH6" s="40"/>
      <c r="AI6" s="75"/>
      <c r="AJ6" s="40"/>
      <c r="AK6" s="40"/>
      <c r="AL6" s="40"/>
      <c r="AM6" s="40"/>
      <c r="AN6" s="40"/>
      <c r="AO6" s="40"/>
      <c r="AP6" s="40"/>
      <c r="AQ6" s="40"/>
      <c r="AR6" s="40"/>
      <c r="AS6" s="40"/>
      <c r="AT6" s="40"/>
      <c r="AU6" s="40"/>
      <c r="AV6" s="40"/>
      <c r="AW6" s="40"/>
      <c r="AX6" s="40"/>
      <c r="AY6" s="40"/>
    </row>
    <row r="7" spans="2:55" ht="19.899999999999999" customHeight="1" x14ac:dyDescent="0.4"/>
    <row r="8" spans="2:55" ht="15" customHeight="1" x14ac:dyDescent="0.4">
      <c r="B8" s="221" t="s">
        <v>37</v>
      </c>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row>
    <row r="9" spans="2:55" ht="18" customHeight="1" x14ac:dyDescent="0.4">
      <c r="B9" s="6" t="s">
        <v>25</v>
      </c>
      <c r="C9" s="222" t="s">
        <v>345</v>
      </c>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222"/>
    </row>
    <row r="10" spans="2:55" ht="18" customHeight="1" x14ac:dyDescent="0.4">
      <c r="B10" s="190" t="s">
        <v>25</v>
      </c>
      <c r="C10" s="224" t="s">
        <v>332</v>
      </c>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row>
    <row r="11" spans="2:55" ht="18" customHeight="1" x14ac:dyDescent="0.4">
      <c r="B11" s="6" t="s">
        <v>25</v>
      </c>
      <c r="C11" s="222" t="s">
        <v>26</v>
      </c>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row>
    <row r="12" spans="2:55" ht="18" customHeight="1" x14ac:dyDescent="0.4">
      <c r="B12" s="6" t="s">
        <v>25</v>
      </c>
      <c r="C12" s="222" t="s">
        <v>49</v>
      </c>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row>
    <row r="13" spans="2:55" ht="34.9" customHeight="1" x14ac:dyDescent="0.4">
      <c r="B13" s="46" t="s">
        <v>27</v>
      </c>
      <c r="C13" s="223" t="s">
        <v>24</v>
      </c>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row>
    <row r="14" spans="2:55" ht="19.899999999999999" customHeight="1" x14ac:dyDescent="0.4">
      <c r="B14" s="6" t="s">
        <v>25</v>
      </c>
      <c r="C14" s="222" t="s">
        <v>28</v>
      </c>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row>
    <row r="15" spans="2:55" ht="34.9" customHeight="1" x14ac:dyDescent="0.4">
      <c r="B15" s="46" t="s">
        <v>27</v>
      </c>
      <c r="C15" s="232" t="s">
        <v>29</v>
      </c>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row>
    <row r="16" spans="2:55" ht="34.9" customHeight="1" x14ac:dyDescent="0.4">
      <c r="B16" s="46" t="s">
        <v>27</v>
      </c>
      <c r="C16" s="232" t="s">
        <v>32</v>
      </c>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row>
    <row r="17" spans="2:29" ht="18" customHeight="1" x14ac:dyDescent="0.4">
      <c r="B17" s="6" t="s">
        <v>25</v>
      </c>
      <c r="C17" s="222" t="s">
        <v>30</v>
      </c>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row>
    <row r="18" spans="2:29" ht="40.15" customHeight="1" x14ac:dyDescent="0.4">
      <c r="B18" s="46" t="s">
        <v>27</v>
      </c>
      <c r="C18" s="232" t="s">
        <v>348</v>
      </c>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row>
    <row r="19" spans="2:29" ht="40.15" customHeight="1" x14ac:dyDescent="0.4">
      <c r="B19" s="46" t="s">
        <v>27</v>
      </c>
      <c r="C19" s="232" t="s">
        <v>31</v>
      </c>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row>
    <row r="20" spans="2:29" ht="64.900000000000006" customHeight="1" x14ac:dyDescent="0.4">
      <c r="B20" s="46" t="s">
        <v>38</v>
      </c>
      <c r="C20" s="232" t="s">
        <v>344</v>
      </c>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row>
    <row r="21" spans="2:29" ht="19.899999999999999" customHeight="1" x14ac:dyDescent="0.4">
      <c r="B21" s="46"/>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row>
    <row r="22" spans="2:29" ht="19.899999999999999" customHeight="1" x14ac:dyDescent="0.4">
      <c r="B22" s="221" t="s">
        <v>35</v>
      </c>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row>
    <row r="23" spans="2:29" ht="19.899999999999999" customHeight="1" x14ac:dyDescent="0.4">
      <c r="B23" s="230" t="s">
        <v>23</v>
      </c>
      <c r="C23" s="230"/>
      <c r="D23" s="230"/>
      <c r="E23" s="230"/>
      <c r="F23" s="230"/>
      <c r="G23" s="230"/>
      <c r="H23" s="230"/>
      <c r="I23" s="230"/>
      <c r="J23" s="230"/>
      <c r="K23" s="230"/>
      <c r="L23" s="230"/>
      <c r="M23" s="126"/>
      <c r="N23" s="217">
        <v>45727</v>
      </c>
      <c r="O23" s="217"/>
      <c r="P23" s="217"/>
      <c r="Q23" s="217"/>
      <c r="R23" s="217"/>
      <c r="S23" s="217"/>
      <c r="T23" s="217"/>
      <c r="U23" s="217"/>
      <c r="V23" s="242"/>
      <c r="W23" s="242"/>
      <c r="X23" s="242"/>
      <c r="Y23" s="242"/>
      <c r="Z23" s="242"/>
      <c r="AA23" s="242"/>
      <c r="AB23" s="242"/>
      <c r="AC23" s="243"/>
    </row>
    <row r="24" spans="2:29" ht="19.899999999999999" customHeight="1" x14ac:dyDescent="0.4">
      <c r="B24" s="230" t="s">
        <v>19</v>
      </c>
      <c r="C24" s="230"/>
      <c r="D24" s="230"/>
      <c r="E24" s="230"/>
      <c r="F24" s="230"/>
      <c r="G24" s="230"/>
      <c r="H24" s="230"/>
      <c r="I24" s="230"/>
      <c r="J24" s="230"/>
      <c r="K24" s="230"/>
      <c r="L24" s="230"/>
      <c r="M24" s="126"/>
      <c r="N24" s="217">
        <v>45733</v>
      </c>
      <c r="O24" s="217"/>
      <c r="P24" s="217"/>
      <c r="Q24" s="217"/>
      <c r="R24" s="217"/>
      <c r="S24" s="217"/>
      <c r="T24" s="217"/>
      <c r="U24" s="217"/>
      <c r="V24" s="235" t="s">
        <v>342</v>
      </c>
      <c r="W24" s="235"/>
      <c r="X24" s="235"/>
      <c r="Y24" s="235"/>
      <c r="Z24" s="235"/>
      <c r="AA24" s="235"/>
      <c r="AB24" s="235"/>
      <c r="AC24" s="236"/>
    </row>
    <row r="25" spans="2:29" ht="19.899999999999999" customHeight="1" x14ac:dyDescent="0.4">
      <c r="B25" s="230" t="s">
        <v>20</v>
      </c>
      <c r="C25" s="230"/>
      <c r="D25" s="230"/>
      <c r="E25" s="230"/>
      <c r="F25" s="230"/>
      <c r="G25" s="230"/>
      <c r="H25" s="230"/>
      <c r="I25" s="230"/>
      <c r="J25" s="230"/>
      <c r="K25" s="230"/>
      <c r="L25" s="230"/>
      <c r="M25" s="126"/>
      <c r="N25" s="217">
        <v>45740</v>
      </c>
      <c r="O25" s="217"/>
      <c r="P25" s="217"/>
      <c r="Q25" s="217"/>
      <c r="R25" s="217"/>
      <c r="S25" s="217"/>
      <c r="T25" s="217"/>
      <c r="U25" s="217"/>
      <c r="V25" s="235"/>
      <c r="W25" s="235"/>
      <c r="X25" s="235"/>
      <c r="Y25" s="235"/>
      <c r="Z25" s="235"/>
      <c r="AA25" s="235"/>
      <c r="AB25" s="235"/>
      <c r="AC25" s="236"/>
    </row>
    <row r="26" spans="2:29" ht="19.899999999999999" customHeight="1" x14ac:dyDescent="0.4">
      <c r="B26" s="231" t="s">
        <v>21</v>
      </c>
      <c r="C26" s="231"/>
      <c r="D26" s="231"/>
      <c r="E26" s="231"/>
      <c r="F26" s="231"/>
      <c r="G26" s="231"/>
      <c r="H26" s="231"/>
      <c r="I26" s="231"/>
      <c r="J26" s="231"/>
      <c r="K26" s="231"/>
      <c r="L26" s="231"/>
      <c r="M26" s="127"/>
      <c r="N26" s="239">
        <v>45747</v>
      </c>
      <c r="O26" s="239"/>
      <c r="P26" s="239"/>
      <c r="Q26" s="239"/>
      <c r="R26" s="239"/>
      <c r="S26" s="239"/>
      <c r="T26" s="239"/>
      <c r="U26" s="239"/>
      <c r="V26" s="240" t="s">
        <v>342</v>
      </c>
      <c r="W26" s="240"/>
      <c r="X26" s="240"/>
      <c r="Y26" s="240"/>
      <c r="Z26" s="240"/>
      <c r="AA26" s="240"/>
      <c r="AB26" s="240"/>
      <c r="AC26" s="241"/>
    </row>
    <row r="27" spans="2:29" ht="19.899999999999999" customHeight="1" x14ac:dyDescent="0.4">
      <c r="B27" s="230" t="s">
        <v>22</v>
      </c>
      <c r="C27" s="230"/>
      <c r="D27" s="230"/>
      <c r="E27" s="230"/>
      <c r="F27" s="230"/>
      <c r="G27" s="230"/>
      <c r="H27" s="230"/>
      <c r="I27" s="230"/>
      <c r="J27" s="230"/>
      <c r="K27" s="230"/>
      <c r="L27" s="230"/>
      <c r="M27" s="126"/>
      <c r="N27" s="233" t="s">
        <v>341</v>
      </c>
      <c r="O27" s="234"/>
      <c r="P27" s="234"/>
      <c r="Q27" s="234"/>
      <c r="R27" s="234"/>
      <c r="S27" s="234"/>
      <c r="T27" s="234"/>
      <c r="U27" s="234"/>
      <c r="V27" s="234"/>
      <c r="W27" s="234"/>
      <c r="X27" s="234"/>
      <c r="Y27" s="234"/>
      <c r="Z27" s="234"/>
      <c r="AA27" s="234"/>
      <c r="AB27" s="234"/>
      <c r="AC27" s="234"/>
    </row>
    <row r="28" spans="2:29" ht="19.899999999999999" customHeight="1" x14ac:dyDescent="0.4">
      <c r="B28" s="43"/>
      <c r="C28" s="43"/>
      <c r="D28" s="43"/>
      <c r="E28" s="43"/>
      <c r="F28" s="43"/>
      <c r="G28" s="43"/>
      <c r="H28" s="43"/>
      <c r="I28" s="43"/>
      <c r="J28" s="43"/>
      <c r="K28" s="43"/>
      <c r="L28" s="43"/>
      <c r="M28" s="44"/>
      <c r="N28" s="44"/>
      <c r="O28" s="44"/>
      <c r="P28" s="44"/>
      <c r="Q28" s="44"/>
      <c r="R28" s="44"/>
      <c r="S28" s="44"/>
      <c r="T28" s="44"/>
      <c r="U28" s="44"/>
      <c r="V28" s="44"/>
      <c r="W28" s="44"/>
      <c r="X28" s="44"/>
      <c r="Y28" s="44"/>
    </row>
    <row r="29" spans="2:29" ht="19.899999999999999" customHeight="1" x14ac:dyDescent="0.25">
      <c r="B29" s="251" t="s">
        <v>34</v>
      </c>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row>
    <row r="30" spans="2:29" ht="19.899999999999999" customHeight="1" x14ac:dyDescent="0.4">
      <c r="B30" s="249" t="s">
        <v>16</v>
      </c>
      <c r="C30" s="238"/>
      <c r="D30" s="238"/>
      <c r="E30" s="238"/>
      <c r="F30" s="238"/>
      <c r="G30" s="233"/>
      <c r="H30" s="128"/>
      <c r="I30" s="236" t="s">
        <v>343</v>
      </c>
      <c r="J30" s="246"/>
      <c r="K30" s="246"/>
      <c r="L30" s="246"/>
      <c r="M30" s="246"/>
      <c r="N30" s="246"/>
      <c r="O30" s="246"/>
      <c r="P30" s="246"/>
      <c r="Q30" s="246"/>
      <c r="R30" s="246"/>
      <c r="S30" s="246"/>
      <c r="T30" s="246"/>
      <c r="U30" s="246"/>
      <c r="V30" s="246"/>
      <c r="W30" s="246"/>
      <c r="X30" s="246"/>
      <c r="Y30" s="246"/>
      <c r="Z30" s="246"/>
      <c r="AA30" s="246"/>
      <c r="AB30" s="246"/>
      <c r="AC30" s="246"/>
    </row>
    <row r="31" spans="2:29" ht="19.899999999999999" customHeight="1" x14ac:dyDescent="0.4">
      <c r="B31" s="249" t="s">
        <v>17</v>
      </c>
      <c r="C31" s="238"/>
      <c r="D31" s="238"/>
      <c r="E31" s="238"/>
      <c r="F31" s="238"/>
      <c r="G31" s="233"/>
      <c r="H31" s="129"/>
      <c r="I31" s="233" t="s">
        <v>319</v>
      </c>
      <c r="J31" s="234"/>
      <c r="K31" s="234"/>
      <c r="L31" s="234"/>
      <c r="M31" s="234"/>
      <c r="N31" s="234"/>
      <c r="O31" s="234"/>
      <c r="P31" s="234"/>
      <c r="Q31" s="234"/>
      <c r="R31" s="234"/>
      <c r="S31" s="234"/>
      <c r="T31" s="234"/>
      <c r="U31" s="234"/>
      <c r="V31" s="234"/>
      <c r="W31" s="234"/>
      <c r="X31" s="234"/>
      <c r="Y31" s="234"/>
      <c r="Z31" s="234"/>
      <c r="AA31" s="234"/>
      <c r="AB31" s="234"/>
      <c r="AC31" s="234"/>
    </row>
    <row r="32" spans="2:29" ht="19.899999999999999" customHeight="1" x14ac:dyDescent="0.4">
      <c r="B32" s="250" t="s">
        <v>18</v>
      </c>
      <c r="C32" s="226"/>
      <c r="D32" s="226"/>
      <c r="E32" s="226"/>
      <c r="F32" s="226"/>
      <c r="G32" s="227"/>
      <c r="H32" s="130"/>
      <c r="I32" s="225" t="s">
        <v>318</v>
      </c>
      <c r="J32" s="226"/>
      <c r="K32" s="226"/>
      <c r="L32" s="226"/>
      <c r="M32" s="226"/>
      <c r="N32" s="226"/>
      <c r="O32" s="226"/>
      <c r="P32" s="226"/>
      <c r="Q32" s="226"/>
      <c r="R32" s="226"/>
      <c r="S32" s="226"/>
      <c r="T32" s="226"/>
      <c r="U32" s="226"/>
      <c r="V32" s="226"/>
      <c r="W32" s="226"/>
      <c r="X32" s="226"/>
      <c r="Y32" s="226"/>
      <c r="Z32" s="226"/>
      <c r="AA32" s="226"/>
      <c r="AB32" s="226"/>
      <c r="AC32" s="227"/>
    </row>
    <row r="33" spans="2:29" ht="19.899999999999999" customHeight="1" x14ac:dyDescent="0.4">
      <c r="B33" s="129"/>
      <c r="C33" s="131"/>
      <c r="D33" s="131"/>
      <c r="E33" s="131"/>
      <c r="F33" s="131"/>
      <c r="G33" s="132"/>
      <c r="H33" s="133" t="s">
        <v>153</v>
      </c>
      <c r="I33" s="228"/>
      <c r="J33" s="228"/>
      <c r="K33" s="228"/>
      <c r="L33" s="228"/>
      <c r="M33" s="228"/>
      <c r="N33" s="228"/>
      <c r="O33" s="228"/>
      <c r="P33" s="228"/>
      <c r="Q33" s="228"/>
      <c r="R33" s="228"/>
      <c r="S33" s="228"/>
      <c r="T33" s="228"/>
      <c r="U33" s="228"/>
      <c r="V33" s="228"/>
      <c r="W33" s="228"/>
      <c r="X33" s="228"/>
      <c r="Y33" s="228"/>
      <c r="Z33" s="228"/>
      <c r="AA33" s="228"/>
      <c r="AB33" s="228"/>
      <c r="AC33" s="229"/>
    </row>
    <row r="34" spans="2:29" ht="19.899999999999999" customHeight="1" x14ac:dyDescent="0.4">
      <c r="B34" s="130"/>
      <c r="C34" s="226" t="s">
        <v>14</v>
      </c>
      <c r="D34" s="226"/>
      <c r="E34" s="226"/>
      <c r="F34" s="226"/>
      <c r="G34" s="227"/>
      <c r="H34" s="130"/>
      <c r="I34" s="247" t="s">
        <v>147</v>
      </c>
      <c r="J34" s="248"/>
      <c r="K34" s="248"/>
      <c r="L34" s="248"/>
      <c r="M34" s="248"/>
      <c r="N34" s="248"/>
      <c r="O34" s="248"/>
      <c r="P34" s="248"/>
      <c r="Q34" s="248"/>
      <c r="R34" s="248"/>
      <c r="S34" s="248"/>
      <c r="T34" s="248"/>
      <c r="U34" s="248"/>
      <c r="V34" s="248"/>
      <c r="W34" s="248"/>
      <c r="X34" s="248"/>
      <c r="Y34" s="248"/>
      <c r="Z34" s="248"/>
      <c r="AA34" s="248"/>
      <c r="AB34" s="248"/>
      <c r="AC34" s="248"/>
    </row>
    <row r="35" spans="2:29" ht="19.899999999999999" customHeight="1" x14ac:dyDescent="0.4">
      <c r="B35" s="126"/>
      <c r="C35" s="238" t="s">
        <v>15</v>
      </c>
      <c r="D35" s="238"/>
      <c r="E35" s="238"/>
      <c r="F35" s="238"/>
      <c r="G35" s="233"/>
      <c r="H35" s="126"/>
      <c r="I35" s="247" t="s">
        <v>379</v>
      </c>
      <c r="J35" s="248"/>
      <c r="K35" s="248"/>
      <c r="L35" s="248"/>
      <c r="M35" s="248"/>
      <c r="N35" s="248"/>
      <c r="O35" s="248"/>
      <c r="P35" s="248"/>
      <c r="Q35" s="248"/>
      <c r="R35" s="248"/>
      <c r="S35" s="248"/>
      <c r="T35" s="248"/>
      <c r="U35" s="248"/>
      <c r="V35" s="248"/>
      <c r="W35" s="248"/>
      <c r="X35" s="248"/>
      <c r="Y35" s="248"/>
      <c r="Z35" s="248"/>
      <c r="AA35" s="248"/>
      <c r="AB35" s="248"/>
      <c r="AC35" s="248"/>
    </row>
    <row r="36" spans="2:29" ht="19.899999999999999" customHeight="1" x14ac:dyDescent="0.4"/>
    <row r="37" spans="2:29" ht="19.899999999999999" customHeight="1" x14ac:dyDescent="0.4">
      <c r="B37" s="221" t="s">
        <v>33</v>
      </c>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row>
    <row r="38" spans="2:29" ht="19.899999999999999" customHeight="1" x14ac:dyDescent="0.4">
      <c r="B38" s="47"/>
      <c r="C38" s="237" t="s">
        <v>152</v>
      </c>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row>
    <row r="39" spans="2:29" ht="19.899999999999999" customHeight="1" x14ac:dyDescent="0.4">
      <c r="B39" s="43"/>
      <c r="C39" s="237" t="s">
        <v>340</v>
      </c>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row>
    <row r="40" spans="2:29" ht="19.899999999999999" customHeight="1" x14ac:dyDescent="0.4">
      <c r="B40" s="43"/>
      <c r="C40" s="237" t="s">
        <v>148</v>
      </c>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row>
    <row r="41" spans="2:29" ht="19.899999999999999" customHeight="1" x14ac:dyDescent="0.4">
      <c r="B41" s="43"/>
      <c r="C41" s="237" t="s">
        <v>317</v>
      </c>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row>
    <row r="42" spans="2:29" ht="19.899999999999999" customHeight="1" x14ac:dyDescent="0.4">
      <c r="B42" s="43"/>
      <c r="C42" s="237" t="s">
        <v>151</v>
      </c>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row>
    <row r="43" spans="2:29" ht="19.899999999999999" customHeight="1" x14ac:dyDescent="0.4">
      <c r="B43" s="40"/>
      <c r="C43" s="244" t="s">
        <v>149</v>
      </c>
      <c r="D43" s="244"/>
      <c r="E43" s="244"/>
      <c r="F43" s="245" t="s">
        <v>150</v>
      </c>
      <c r="G43" s="245"/>
      <c r="H43" s="245"/>
      <c r="I43" s="245"/>
      <c r="J43" s="245"/>
      <c r="K43" s="245"/>
      <c r="L43" s="245"/>
      <c r="M43" s="245"/>
      <c r="N43" s="245"/>
      <c r="O43" s="245"/>
      <c r="P43" s="245"/>
      <c r="Q43" s="75"/>
      <c r="R43" s="75"/>
      <c r="S43" s="75"/>
      <c r="T43" s="75"/>
      <c r="U43" s="75"/>
      <c r="V43" s="75"/>
      <c r="W43" s="75"/>
      <c r="X43" s="75"/>
      <c r="Y43" s="75"/>
      <c r="Z43" s="75"/>
      <c r="AA43" s="75"/>
      <c r="AB43" s="75"/>
      <c r="AC43" s="75"/>
    </row>
    <row r="44" spans="2:29" ht="19.899999999999999" customHeight="1" x14ac:dyDescent="0.4"/>
    <row r="45" spans="2:29" ht="19.899999999999999" customHeight="1" x14ac:dyDescent="0.4"/>
    <row r="46" spans="2:29" ht="19.899999999999999" customHeight="1" x14ac:dyDescent="0.4"/>
    <row r="47" spans="2:29" ht="19.899999999999999" customHeight="1" x14ac:dyDescent="0.4"/>
    <row r="48" spans="2:29" ht="19.899999999999999" customHeight="1" x14ac:dyDescent="0.4"/>
    <row r="49" ht="19.899999999999999" customHeight="1" x14ac:dyDescent="0.4"/>
    <row r="50" ht="19.899999999999999" customHeight="1" x14ac:dyDescent="0.4"/>
    <row r="51" ht="19.899999999999999" customHeight="1" x14ac:dyDescent="0.4"/>
    <row r="52" ht="19.899999999999999" customHeight="1" x14ac:dyDescent="0.4"/>
    <row r="53" ht="19.899999999999999" customHeight="1" x14ac:dyDescent="0.4"/>
    <row r="54" ht="19.899999999999999" customHeight="1" x14ac:dyDescent="0.4"/>
    <row r="55" ht="19.899999999999999" customHeight="1" x14ac:dyDescent="0.4"/>
    <row r="56" ht="30" customHeight="1" x14ac:dyDescent="0.4"/>
    <row r="57" ht="30" customHeight="1" x14ac:dyDescent="0.4"/>
    <row r="58" ht="30" customHeight="1" x14ac:dyDescent="0.4"/>
    <row r="59" ht="30" customHeight="1" x14ac:dyDescent="0.4"/>
    <row r="60" ht="30" customHeight="1" x14ac:dyDescent="0.4"/>
    <row r="61" ht="30" customHeight="1" x14ac:dyDescent="0.4"/>
    <row r="62" ht="30" customHeight="1" x14ac:dyDescent="0.4"/>
    <row r="63" ht="30" customHeight="1" x14ac:dyDescent="0.4"/>
    <row r="64" ht="30" customHeight="1" x14ac:dyDescent="0.4"/>
    <row r="65" ht="30" customHeight="1" x14ac:dyDescent="0.4"/>
    <row r="66" ht="30" customHeight="1" x14ac:dyDescent="0.4"/>
    <row r="67" ht="30" customHeight="1" x14ac:dyDescent="0.4"/>
    <row r="68" ht="30" customHeight="1" x14ac:dyDescent="0.4"/>
    <row r="69" ht="30" customHeight="1" x14ac:dyDescent="0.4"/>
    <row r="70" ht="30" customHeight="1" x14ac:dyDescent="0.4"/>
    <row r="71" ht="30" customHeight="1" x14ac:dyDescent="0.4"/>
    <row r="72" ht="30" customHeight="1" x14ac:dyDescent="0.4"/>
    <row r="73" ht="30" customHeight="1" x14ac:dyDescent="0.4"/>
    <row r="74" ht="30" customHeight="1" x14ac:dyDescent="0.4"/>
    <row r="75" ht="30" customHeight="1" x14ac:dyDescent="0.4"/>
    <row r="76" ht="30" customHeight="1" x14ac:dyDescent="0.4"/>
    <row r="77" ht="30" customHeight="1" x14ac:dyDescent="0.4"/>
    <row r="78" ht="30" customHeight="1" x14ac:dyDescent="0.4"/>
  </sheetData>
  <mergeCells count="51">
    <mergeCell ref="N26:U26"/>
    <mergeCell ref="V26:AC26"/>
    <mergeCell ref="V25:AC25"/>
    <mergeCell ref="V23:AC23"/>
    <mergeCell ref="C43:E43"/>
    <mergeCell ref="F43:P43"/>
    <mergeCell ref="C41:AC41"/>
    <mergeCell ref="C42:AC42"/>
    <mergeCell ref="I30:AC30"/>
    <mergeCell ref="I31:AC31"/>
    <mergeCell ref="I34:AC34"/>
    <mergeCell ref="I35:AC35"/>
    <mergeCell ref="B30:G30"/>
    <mergeCell ref="B31:G31"/>
    <mergeCell ref="B32:G32"/>
    <mergeCell ref="B29:AC29"/>
    <mergeCell ref="C34:G34"/>
    <mergeCell ref="C38:AC38"/>
    <mergeCell ref="C39:AC39"/>
    <mergeCell ref="C40:AC40"/>
    <mergeCell ref="B37:AC37"/>
    <mergeCell ref="C35:G35"/>
    <mergeCell ref="I32:AC33"/>
    <mergeCell ref="B27:L27"/>
    <mergeCell ref="B26:L26"/>
    <mergeCell ref="C15:AC15"/>
    <mergeCell ref="C17:AC17"/>
    <mergeCell ref="C19:AC19"/>
    <mergeCell ref="C20:AC20"/>
    <mergeCell ref="C16:AC16"/>
    <mergeCell ref="C18:AC18"/>
    <mergeCell ref="N27:AC27"/>
    <mergeCell ref="B22:AC22"/>
    <mergeCell ref="B23:L23"/>
    <mergeCell ref="B24:L24"/>
    <mergeCell ref="B25:L25"/>
    <mergeCell ref="N24:U24"/>
    <mergeCell ref="V24:AC24"/>
    <mergeCell ref="N23:U23"/>
    <mergeCell ref="N25:U25"/>
    <mergeCell ref="B6:AC6"/>
    <mergeCell ref="B2:AC2"/>
    <mergeCell ref="B3:AC3"/>
    <mergeCell ref="B5:AC5"/>
    <mergeCell ref="B8:AC8"/>
    <mergeCell ref="C9:AC9"/>
    <mergeCell ref="C12:AC12"/>
    <mergeCell ref="C13:AC13"/>
    <mergeCell ref="C14:AC14"/>
    <mergeCell ref="C11:AC11"/>
    <mergeCell ref="C10:AC10"/>
  </mergeCells>
  <phoneticPr fontId="1"/>
  <hyperlinks>
    <hyperlink ref="F43" r:id="rId1"/>
  </hyperlinks>
  <pageMargins left="0.59055118110236227" right="0.59055118110236227" top="0.59055118110236227" bottom="0.59055118110236227" header="0.31496062992125984" footer="0.31496062992125984"/>
  <pageSetup paperSize="9" orientation="portrait" r:id="rId2"/>
  <headerFooter>
    <oddHeader>&amp;R&amp;"Meiryo UI,標準"&amp;P/&amp;N</oddHeader>
  </headerFooter>
  <rowBreaks count="1" manualBreakCount="1">
    <brk id="28"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9"/>
  <sheetViews>
    <sheetView showGridLines="0" view="pageBreakPreview" zoomScale="70" zoomScaleNormal="55" zoomScaleSheetLayoutView="70" workbookViewId="0">
      <selection activeCell="D3" sqref="D3:E3"/>
    </sheetView>
  </sheetViews>
  <sheetFormatPr defaultColWidth="0" defaultRowHeight="15.75" zeroHeight="1" x14ac:dyDescent="0.4"/>
  <cols>
    <col min="1" max="1" width="1.625" style="2" customWidth="1"/>
    <col min="2" max="2" width="3.25" style="2" customWidth="1"/>
    <col min="3" max="3" width="14.625" style="2" customWidth="1"/>
    <col min="4" max="4" width="5.75" style="2" customWidth="1"/>
    <col min="5" max="5" width="10.375" style="2" customWidth="1"/>
    <col min="6" max="6" width="13.625" style="2" customWidth="1"/>
    <col min="7" max="7" width="15.875" style="2" customWidth="1"/>
    <col min="8" max="8" width="6.5" style="2" customWidth="1"/>
    <col min="9" max="14" width="8.625" style="2" customWidth="1"/>
    <col min="15" max="15" width="5.875" style="2" customWidth="1"/>
    <col min="16" max="16" width="1.625" style="2" customWidth="1"/>
    <col min="17" max="27" width="0" style="2" hidden="1" customWidth="1"/>
    <col min="28" max="16384" width="8.625" style="2" hidden="1"/>
  </cols>
  <sheetData>
    <row r="1" spans="1:15" ht="21" x14ac:dyDescent="0.4">
      <c r="B1" s="344" t="str">
        <f>実施要領・注意事項!B2</f>
        <v>新潟市下水道事業等へのウォーターPPP導入に関するアンケート調査</v>
      </c>
      <c r="C1" s="344"/>
      <c r="D1" s="344"/>
      <c r="E1" s="344"/>
      <c r="F1" s="344"/>
      <c r="G1" s="344"/>
      <c r="H1" s="344"/>
      <c r="I1" s="344"/>
      <c r="J1" s="344"/>
      <c r="K1" s="344"/>
      <c r="L1" s="344"/>
      <c r="M1" s="344"/>
      <c r="N1" s="344"/>
      <c r="O1" s="344"/>
    </row>
    <row r="2" spans="1:15" ht="9" customHeight="1" thickBot="1" x14ac:dyDescent="0.45">
      <c r="B2" s="3"/>
      <c r="C2" s="3"/>
      <c r="D2" s="3"/>
      <c r="E2" s="3"/>
      <c r="F2" s="3"/>
      <c r="G2" s="3"/>
      <c r="H2" s="3"/>
      <c r="I2" s="3"/>
      <c r="J2" s="3"/>
      <c r="K2" s="3"/>
      <c r="L2" s="3"/>
      <c r="M2" s="3"/>
      <c r="N2" s="3"/>
      <c r="O2" s="3"/>
    </row>
    <row r="3" spans="1:15" ht="19.5" customHeight="1" thickBot="1" x14ac:dyDescent="0.45">
      <c r="B3" s="345" t="s">
        <v>1</v>
      </c>
      <c r="C3" s="346"/>
      <c r="D3" s="347"/>
      <c r="E3" s="348"/>
      <c r="F3" s="362"/>
      <c r="G3" s="362"/>
      <c r="H3" s="138"/>
      <c r="I3" s="4"/>
      <c r="J3" s="5"/>
      <c r="K3" s="5"/>
      <c r="L3" s="71"/>
      <c r="O3" s="6" t="s">
        <v>316</v>
      </c>
    </row>
    <row r="4" spans="1:15" ht="9.4" customHeight="1" thickBot="1" x14ac:dyDescent="0.45">
      <c r="B4" s="140"/>
      <c r="C4" s="140"/>
      <c r="D4" s="141"/>
      <c r="E4" s="141"/>
      <c r="F4" s="142"/>
      <c r="G4" s="142"/>
      <c r="H4" s="138"/>
      <c r="I4" s="4"/>
      <c r="J4" s="5"/>
      <c r="K4" s="5"/>
      <c r="L4" s="41"/>
      <c r="O4" s="6"/>
    </row>
    <row r="5" spans="1:15" ht="19.5" customHeight="1" thickBot="1" x14ac:dyDescent="0.45">
      <c r="B5" s="466" t="s">
        <v>346</v>
      </c>
      <c r="C5" s="467"/>
      <c r="D5" s="475"/>
      <c r="E5" s="475"/>
      <c r="F5" s="475"/>
      <c r="G5" s="476"/>
      <c r="H5" s="138"/>
      <c r="I5" s="4"/>
      <c r="J5" s="5"/>
      <c r="K5" s="5"/>
      <c r="L5" s="41"/>
      <c r="O5" s="6"/>
    </row>
    <row r="6" spans="1:15" ht="25.15" customHeight="1" x14ac:dyDescent="0.4">
      <c r="B6" s="468" t="s">
        <v>294</v>
      </c>
      <c r="C6" s="469"/>
      <c r="D6" s="365"/>
      <c r="E6" s="365"/>
      <c r="F6" s="365"/>
      <c r="G6" s="366"/>
      <c r="H6" s="138"/>
      <c r="I6" s="4"/>
      <c r="J6" s="5"/>
      <c r="K6" s="5"/>
      <c r="L6" s="41"/>
      <c r="O6" s="6"/>
    </row>
    <row r="7" spans="1:15" ht="25.15" customHeight="1" thickBot="1" x14ac:dyDescent="0.45">
      <c r="B7" s="470"/>
      <c r="C7" s="471"/>
      <c r="D7" s="452"/>
      <c r="E7" s="452"/>
      <c r="F7" s="452"/>
      <c r="G7" s="453"/>
      <c r="H7" s="138"/>
      <c r="I7" s="4"/>
      <c r="J7" s="5"/>
      <c r="K7" s="5"/>
      <c r="L7" s="41"/>
      <c r="O7" s="6"/>
    </row>
    <row r="8" spans="1:15" ht="18" customHeight="1" thickBot="1" x14ac:dyDescent="0.45">
      <c r="B8" s="139"/>
      <c r="C8" s="139"/>
      <c r="D8" s="63"/>
      <c r="E8" s="63"/>
      <c r="F8" s="8"/>
      <c r="G8" s="139"/>
      <c r="H8" s="5"/>
      <c r="I8" s="5"/>
      <c r="J8" s="5"/>
      <c r="K8" s="5"/>
      <c r="O8" s="6"/>
    </row>
    <row r="9" spans="1:15" ht="19.5" customHeight="1" thickBot="1" x14ac:dyDescent="0.45">
      <c r="B9" s="9"/>
      <c r="C9" s="178" t="s">
        <v>2</v>
      </c>
      <c r="D9" s="349" t="s">
        <v>3</v>
      </c>
      <c r="E9" s="350"/>
      <c r="F9" s="179" t="s">
        <v>4</v>
      </c>
      <c r="G9" s="297" t="s">
        <v>5</v>
      </c>
      <c r="H9" s="298"/>
      <c r="I9" s="299"/>
      <c r="J9" s="180"/>
      <c r="K9" s="180"/>
      <c r="L9" s="180"/>
      <c r="M9" s="180"/>
      <c r="N9" s="180"/>
      <c r="O9" s="180"/>
    </row>
    <row r="10" spans="1:15" ht="19.5" customHeight="1" x14ac:dyDescent="0.4">
      <c r="A10" s="10"/>
      <c r="B10" s="11" t="s">
        <v>6</v>
      </c>
      <c r="C10" s="117"/>
      <c r="D10" s="320"/>
      <c r="E10" s="351"/>
      <c r="F10" s="117"/>
      <c r="G10" s="320"/>
      <c r="H10" s="321"/>
      <c r="I10" s="322"/>
      <c r="J10" s="181"/>
      <c r="K10" s="181"/>
      <c r="L10" s="181"/>
      <c r="M10" s="181"/>
      <c r="N10" s="181"/>
      <c r="O10" s="181"/>
    </row>
    <row r="11" spans="1:15" ht="19.5" customHeight="1" thickBot="1" x14ac:dyDescent="0.45">
      <c r="A11" s="10"/>
      <c r="B11" s="13" t="s">
        <v>7</v>
      </c>
      <c r="C11" s="118"/>
      <c r="D11" s="323"/>
      <c r="E11" s="352"/>
      <c r="F11" s="118"/>
      <c r="G11" s="323"/>
      <c r="H11" s="324"/>
      <c r="I11" s="325"/>
      <c r="J11" s="181"/>
      <c r="K11" s="181"/>
      <c r="L11" s="181"/>
      <c r="M11" s="181"/>
      <c r="N11" s="181"/>
      <c r="O11" s="181"/>
    </row>
    <row r="12" spans="1:15" ht="4.3499999999999996" customHeight="1" x14ac:dyDescent="0.4">
      <c r="B12" s="7"/>
      <c r="C12" s="7"/>
    </row>
    <row r="13" spans="1:15" ht="8.1" customHeight="1" thickBot="1" x14ac:dyDescent="0.45"/>
    <row r="14" spans="1:15" ht="15" customHeight="1" x14ac:dyDescent="0.4">
      <c r="B14" s="356" t="s">
        <v>208</v>
      </c>
      <c r="C14" s="357"/>
      <c r="D14" s="357"/>
      <c r="E14" s="302" t="s">
        <v>154</v>
      </c>
      <c r="F14" s="302"/>
      <c r="G14" s="302"/>
      <c r="H14" s="14"/>
      <c r="I14" s="305" t="s">
        <v>50</v>
      </c>
      <c r="J14" s="305"/>
      <c r="K14" s="305"/>
      <c r="L14" s="305"/>
      <c r="M14" s="305"/>
      <c r="N14" s="305"/>
      <c r="O14" s="306"/>
    </row>
    <row r="15" spans="1:15" ht="15" customHeight="1" x14ac:dyDescent="0.4">
      <c r="B15" s="358"/>
      <c r="C15" s="359"/>
      <c r="D15" s="359"/>
      <c r="E15" s="303"/>
      <c r="F15" s="303"/>
      <c r="G15" s="303"/>
      <c r="H15" s="15" t="s">
        <v>48</v>
      </c>
      <c r="I15" s="300" t="s">
        <v>51</v>
      </c>
      <c r="J15" s="300"/>
      <c r="K15" s="300"/>
      <c r="L15" s="300"/>
      <c r="M15" s="300"/>
      <c r="N15" s="300"/>
      <c r="O15" s="301"/>
    </row>
    <row r="16" spans="1:15" ht="15" customHeight="1" x14ac:dyDescent="0.4">
      <c r="B16" s="358"/>
      <c r="C16" s="359"/>
      <c r="D16" s="359"/>
      <c r="E16" s="303"/>
      <c r="F16" s="303"/>
      <c r="G16" s="303"/>
      <c r="H16" s="15"/>
      <c r="I16" s="307" t="s">
        <v>52</v>
      </c>
      <c r="J16" s="307"/>
      <c r="K16" s="307"/>
      <c r="L16" s="307"/>
      <c r="M16" s="307"/>
      <c r="N16" s="307"/>
      <c r="O16" s="308"/>
    </row>
    <row r="17" spans="1:15" ht="66" customHeight="1" x14ac:dyDescent="0.4">
      <c r="B17" s="358"/>
      <c r="C17" s="359"/>
      <c r="D17" s="359"/>
      <c r="E17" s="303"/>
      <c r="F17" s="303"/>
      <c r="G17" s="303"/>
      <c r="H17" s="15" t="s">
        <v>48</v>
      </c>
      <c r="I17" s="309" t="s">
        <v>88</v>
      </c>
      <c r="J17" s="310"/>
      <c r="K17" s="311"/>
      <c r="L17" s="312" t="s">
        <v>155</v>
      </c>
      <c r="M17" s="313"/>
      <c r="N17" s="313"/>
      <c r="O17" s="314"/>
    </row>
    <row r="18" spans="1:15" ht="15" customHeight="1" thickBot="1" x14ac:dyDescent="0.45">
      <c r="A18" s="10"/>
      <c r="B18" s="360"/>
      <c r="C18" s="361"/>
      <c r="D18" s="361"/>
      <c r="E18" s="304"/>
      <c r="F18" s="304"/>
      <c r="G18" s="304"/>
      <c r="H18" s="15"/>
      <c r="I18" s="315" t="s">
        <v>87</v>
      </c>
      <c r="J18" s="315"/>
      <c r="K18" s="315"/>
      <c r="L18" s="315"/>
      <c r="M18" s="315"/>
      <c r="N18" s="315"/>
      <c r="O18" s="316"/>
    </row>
    <row r="19" spans="1:15" ht="16.5" thickBot="1" x14ac:dyDescent="0.45">
      <c r="B19" s="16"/>
      <c r="C19" s="16"/>
      <c r="D19" s="16"/>
      <c r="E19" s="16"/>
      <c r="F19" s="16"/>
      <c r="G19" s="16"/>
      <c r="H19" s="17"/>
      <c r="I19" s="17"/>
      <c r="J19" s="17"/>
      <c r="K19" s="16"/>
      <c r="L19" s="16"/>
      <c r="M19" s="16"/>
      <c r="N19" s="16"/>
      <c r="O19" s="16"/>
    </row>
    <row r="20" spans="1:15" ht="18" customHeight="1" thickBot="1" x14ac:dyDescent="0.45">
      <c r="B20" s="363" t="s">
        <v>8</v>
      </c>
      <c r="C20" s="364"/>
      <c r="D20" s="91"/>
      <c r="E20" s="91" t="s">
        <v>9</v>
      </c>
      <c r="F20" s="91"/>
      <c r="G20" s="91"/>
      <c r="H20" s="91" t="s">
        <v>10</v>
      </c>
      <c r="I20" s="91"/>
      <c r="J20" s="91"/>
      <c r="K20" s="92"/>
      <c r="L20" s="92"/>
      <c r="M20" s="92"/>
      <c r="N20" s="92"/>
      <c r="O20" s="93"/>
    </row>
    <row r="21" spans="1:15" ht="18" customHeight="1" x14ac:dyDescent="0.4">
      <c r="B21" s="52">
        <v>1</v>
      </c>
      <c r="C21" s="369" t="s">
        <v>315</v>
      </c>
      <c r="D21" s="18" t="s">
        <v>11</v>
      </c>
      <c r="E21" s="258" t="s">
        <v>278</v>
      </c>
      <c r="F21" s="258"/>
      <c r="G21" s="258"/>
      <c r="H21" s="19"/>
      <c r="I21" s="305" t="s">
        <v>39</v>
      </c>
      <c r="J21" s="305"/>
      <c r="K21" s="305"/>
      <c r="L21" s="305"/>
      <c r="M21" s="305"/>
      <c r="N21" s="305"/>
      <c r="O21" s="306"/>
    </row>
    <row r="22" spans="1:15" ht="18" customHeight="1" x14ac:dyDescent="0.4">
      <c r="B22" s="49"/>
      <c r="C22" s="372"/>
      <c r="D22" s="12"/>
      <c r="E22" s="259"/>
      <c r="F22" s="259"/>
      <c r="G22" s="259"/>
      <c r="H22" s="20"/>
      <c r="I22" s="300" t="s">
        <v>40</v>
      </c>
      <c r="J22" s="300"/>
      <c r="K22" s="300"/>
      <c r="L22" s="300"/>
      <c r="M22" s="300"/>
      <c r="N22" s="300"/>
      <c r="O22" s="301"/>
    </row>
    <row r="23" spans="1:15" ht="18" customHeight="1" x14ac:dyDescent="0.4">
      <c r="B23" s="49"/>
      <c r="C23" s="372"/>
      <c r="D23" s="12"/>
      <c r="E23" s="259"/>
      <c r="F23" s="259"/>
      <c r="G23" s="259"/>
      <c r="H23" s="20"/>
      <c r="I23" s="300" t="s">
        <v>41</v>
      </c>
      <c r="J23" s="300"/>
      <c r="K23" s="300"/>
      <c r="L23" s="300"/>
      <c r="M23" s="300"/>
      <c r="N23" s="300"/>
      <c r="O23" s="301"/>
    </row>
    <row r="24" spans="1:15" ht="18" customHeight="1" x14ac:dyDescent="0.4">
      <c r="B24" s="49"/>
      <c r="C24" s="372"/>
      <c r="D24" s="12"/>
      <c r="E24" s="272"/>
      <c r="F24" s="272"/>
      <c r="G24" s="272"/>
      <c r="H24" s="21"/>
      <c r="I24" s="341" t="s">
        <v>42</v>
      </c>
      <c r="J24" s="341"/>
      <c r="K24" s="341"/>
      <c r="L24" s="341"/>
      <c r="M24" s="341"/>
      <c r="N24" s="341"/>
      <c r="O24" s="373"/>
    </row>
    <row r="25" spans="1:15" ht="18" customHeight="1" x14ac:dyDescent="0.4">
      <c r="B25" s="49"/>
      <c r="C25" s="372"/>
      <c r="D25" s="27" t="s">
        <v>43</v>
      </c>
      <c r="E25" s="271" t="s">
        <v>44</v>
      </c>
      <c r="F25" s="271"/>
      <c r="G25" s="271"/>
      <c r="H25" s="28"/>
      <c r="I25" s="375" t="s">
        <v>45</v>
      </c>
      <c r="J25" s="375"/>
      <c r="K25" s="375"/>
      <c r="L25" s="375"/>
      <c r="M25" s="375"/>
      <c r="N25" s="375"/>
      <c r="O25" s="376"/>
    </row>
    <row r="26" spans="1:15" ht="18" customHeight="1" x14ac:dyDescent="0.4">
      <c r="B26" s="49"/>
      <c r="C26" s="372"/>
      <c r="D26" s="12"/>
      <c r="E26" s="374"/>
      <c r="F26" s="374"/>
      <c r="G26" s="374"/>
      <c r="H26" s="20"/>
      <c r="I26" s="300" t="s">
        <v>46</v>
      </c>
      <c r="J26" s="300"/>
      <c r="K26" s="300"/>
      <c r="L26" s="300"/>
      <c r="M26" s="300"/>
      <c r="N26" s="300"/>
      <c r="O26" s="301"/>
    </row>
    <row r="27" spans="1:15" ht="18" customHeight="1" x14ac:dyDescent="0.4">
      <c r="B27" s="49"/>
      <c r="C27" s="372"/>
      <c r="D27" s="12"/>
      <c r="E27" s="374"/>
      <c r="F27" s="374"/>
      <c r="G27" s="374"/>
      <c r="H27" s="20"/>
      <c r="I27" s="300" t="s">
        <v>156</v>
      </c>
      <c r="J27" s="300"/>
      <c r="K27" s="300"/>
      <c r="L27" s="334"/>
      <c r="M27" s="334"/>
      <c r="N27" s="334"/>
      <c r="O27" s="335"/>
    </row>
    <row r="28" spans="1:15" ht="49.9" customHeight="1" thickBot="1" x14ac:dyDescent="0.45">
      <c r="B28" s="49"/>
      <c r="C28" s="372"/>
      <c r="D28" s="29"/>
      <c r="E28" s="272"/>
      <c r="F28" s="272"/>
      <c r="G28" s="272"/>
      <c r="H28" s="20"/>
      <c r="I28" s="330" t="s">
        <v>47</v>
      </c>
      <c r="J28" s="330"/>
      <c r="K28" s="330"/>
      <c r="L28" s="317"/>
      <c r="M28" s="318"/>
      <c r="N28" s="318"/>
      <c r="O28" s="319"/>
    </row>
    <row r="29" spans="1:15" ht="16.5" thickBot="1" x14ac:dyDescent="0.45">
      <c r="B29" s="16"/>
      <c r="C29" s="16"/>
      <c r="D29" s="7"/>
      <c r="E29" s="7"/>
      <c r="F29" s="7"/>
      <c r="G29" s="7"/>
      <c r="H29" s="24"/>
      <c r="I29" s="24"/>
      <c r="J29" s="24"/>
      <c r="K29" s="7"/>
      <c r="L29" s="7"/>
      <c r="M29" s="7"/>
      <c r="N29" s="7"/>
      <c r="O29" s="7"/>
    </row>
    <row r="30" spans="1:15" ht="18" customHeight="1" thickBot="1" x14ac:dyDescent="0.45">
      <c r="B30" s="363" t="s">
        <v>8</v>
      </c>
      <c r="C30" s="364"/>
      <c r="D30" s="91"/>
      <c r="E30" s="91" t="s">
        <v>9</v>
      </c>
      <c r="F30" s="91"/>
      <c r="G30" s="91"/>
      <c r="H30" s="91" t="s">
        <v>10</v>
      </c>
      <c r="I30" s="91"/>
      <c r="J30" s="91"/>
      <c r="K30" s="92"/>
      <c r="L30" s="92"/>
      <c r="M30" s="92"/>
      <c r="N30" s="92"/>
      <c r="O30" s="93"/>
    </row>
    <row r="31" spans="1:15" ht="18" customHeight="1" x14ac:dyDescent="0.4">
      <c r="B31" s="52">
        <v>2</v>
      </c>
      <c r="C31" s="369" t="s">
        <v>53</v>
      </c>
      <c r="D31" s="18" t="s">
        <v>12</v>
      </c>
      <c r="E31" s="258" t="s">
        <v>209</v>
      </c>
      <c r="F31" s="258"/>
      <c r="G31" s="258"/>
      <c r="H31" s="19"/>
      <c r="I31" s="305" t="s">
        <v>54</v>
      </c>
      <c r="J31" s="305"/>
      <c r="K31" s="305"/>
      <c r="L31" s="305"/>
      <c r="M31" s="305"/>
      <c r="N31" s="305"/>
      <c r="O31" s="306"/>
    </row>
    <row r="32" spans="1:15" ht="18" customHeight="1" x14ac:dyDescent="0.4">
      <c r="B32" s="49"/>
      <c r="C32" s="370"/>
      <c r="D32" s="12"/>
      <c r="E32" s="259"/>
      <c r="F32" s="259"/>
      <c r="G32" s="259"/>
      <c r="H32" s="20"/>
      <c r="I32" s="300" t="s">
        <v>55</v>
      </c>
      <c r="J32" s="300"/>
      <c r="K32" s="300"/>
      <c r="L32" s="300"/>
      <c r="M32" s="300"/>
      <c r="N32" s="300"/>
      <c r="O32" s="301"/>
    </row>
    <row r="33" spans="2:15" ht="18" customHeight="1" x14ac:dyDescent="0.4">
      <c r="B33" s="96"/>
      <c r="C33" s="370"/>
      <c r="D33" s="12"/>
      <c r="E33" s="259"/>
      <c r="F33" s="259"/>
      <c r="G33" s="259"/>
      <c r="H33" s="20"/>
      <c r="I33" s="300" t="s">
        <v>210</v>
      </c>
      <c r="J33" s="300"/>
      <c r="K33" s="300"/>
      <c r="L33" s="300"/>
      <c r="M33" s="300"/>
      <c r="N33" s="300"/>
      <c r="O33" s="301"/>
    </row>
    <row r="34" spans="2:15" ht="18" customHeight="1" x14ac:dyDescent="0.4">
      <c r="B34" s="49"/>
      <c r="C34" s="370"/>
      <c r="D34" s="12"/>
      <c r="E34" s="259"/>
      <c r="F34" s="259"/>
      <c r="G34" s="259"/>
      <c r="H34" s="20"/>
      <c r="I34" s="300" t="s">
        <v>217</v>
      </c>
      <c r="J34" s="300"/>
      <c r="K34" s="300"/>
      <c r="L34" s="300"/>
      <c r="M34" s="300"/>
      <c r="N34" s="300"/>
      <c r="O34" s="301"/>
    </row>
    <row r="35" spans="2:15" ht="18" customHeight="1" x14ac:dyDescent="0.4">
      <c r="B35" s="49"/>
      <c r="C35" s="370"/>
      <c r="D35" s="12"/>
      <c r="E35" s="259"/>
      <c r="F35" s="259"/>
      <c r="G35" s="259"/>
      <c r="H35" s="20"/>
      <c r="I35" s="300" t="s">
        <v>218</v>
      </c>
      <c r="J35" s="300"/>
      <c r="K35" s="300"/>
      <c r="L35" s="300"/>
      <c r="M35" s="300"/>
      <c r="N35" s="300"/>
      <c r="O35" s="301"/>
    </row>
    <row r="36" spans="2:15" ht="18" customHeight="1" x14ac:dyDescent="0.4">
      <c r="B36" s="49"/>
      <c r="C36" s="370"/>
      <c r="D36" s="12"/>
      <c r="E36" s="259"/>
      <c r="F36" s="259"/>
      <c r="G36" s="259"/>
      <c r="H36" s="20"/>
      <c r="I36" s="300" t="s">
        <v>211</v>
      </c>
      <c r="J36" s="300"/>
      <c r="K36" s="300"/>
      <c r="L36" s="300"/>
      <c r="M36" s="300"/>
      <c r="N36" s="300"/>
      <c r="O36" s="301"/>
    </row>
    <row r="37" spans="2:15" ht="18" customHeight="1" x14ac:dyDescent="0.4">
      <c r="B37" s="122"/>
      <c r="C37" s="370"/>
      <c r="D37" s="12"/>
      <c r="E37" s="259"/>
      <c r="F37" s="259"/>
      <c r="G37" s="259"/>
      <c r="H37" s="20"/>
      <c r="I37" s="300" t="s">
        <v>213</v>
      </c>
      <c r="J37" s="300"/>
      <c r="K37" s="300"/>
      <c r="L37" s="300"/>
      <c r="M37" s="300"/>
      <c r="N37" s="300"/>
      <c r="O37" s="301"/>
    </row>
    <row r="38" spans="2:15" ht="18" customHeight="1" x14ac:dyDescent="0.4">
      <c r="B38" s="122"/>
      <c r="C38" s="370"/>
      <c r="D38" s="12"/>
      <c r="E38" s="259"/>
      <c r="F38" s="259"/>
      <c r="G38" s="259"/>
      <c r="H38" s="20"/>
      <c r="I38" s="300" t="s">
        <v>214</v>
      </c>
      <c r="J38" s="300"/>
      <c r="K38" s="300"/>
      <c r="L38" s="300"/>
      <c r="M38" s="300"/>
      <c r="N38" s="300"/>
      <c r="O38" s="301"/>
    </row>
    <row r="39" spans="2:15" ht="18" customHeight="1" x14ac:dyDescent="0.4">
      <c r="B39" s="49"/>
      <c r="C39" s="370"/>
      <c r="D39" s="12"/>
      <c r="E39" s="259"/>
      <c r="F39" s="259"/>
      <c r="G39" s="259"/>
      <c r="H39" s="20"/>
      <c r="I39" s="300" t="s">
        <v>212</v>
      </c>
      <c r="J39" s="300"/>
      <c r="K39" s="300"/>
      <c r="L39" s="300"/>
      <c r="M39" s="300"/>
      <c r="N39" s="300"/>
      <c r="O39" s="301"/>
    </row>
    <row r="40" spans="2:15" ht="18" customHeight="1" x14ac:dyDescent="0.4">
      <c r="B40" s="49"/>
      <c r="C40" s="370"/>
      <c r="D40" s="12"/>
      <c r="E40" s="259"/>
      <c r="F40" s="259"/>
      <c r="G40" s="259"/>
      <c r="H40" s="20"/>
      <c r="I40" s="300" t="s">
        <v>336</v>
      </c>
      <c r="J40" s="300"/>
      <c r="K40" s="300"/>
      <c r="L40" s="300"/>
      <c r="M40" s="300"/>
      <c r="N40" s="300"/>
      <c r="O40" s="301"/>
    </row>
    <row r="41" spans="2:15" ht="18" customHeight="1" x14ac:dyDescent="0.4">
      <c r="B41" s="182"/>
      <c r="C41" s="370"/>
      <c r="D41" s="12"/>
      <c r="E41" s="259"/>
      <c r="F41" s="259"/>
      <c r="G41" s="259"/>
      <c r="H41" s="20"/>
      <c r="I41" s="300" t="s">
        <v>322</v>
      </c>
      <c r="J41" s="300"/>
      <c r="K41" s="300"/>
      <c r="L41" s="300"/>
      <c r="M41" s="300"/>
      <c r="N41" s="300"/>
      <c r="O41" s="301"/>
    </row>
    <row r="42" spans="2:15" ht="18" customHeight="1" x14ac:dyDescent="0.4">
      <c r="B42" s="49"/>
      <c r="C42" s="370"/>
      <c r="D42" s="12"/>
      <c r="E42" s="259"/>
      <c r="F42" s="259"/>
      <c r="G42" s="259"/>
      <c r="H42" s="20"/>
      <c r="I42" s="300" t="s">
        <v>56</v>
      </c>
      <c r="J42" s="300"/>
      <c r="K42" s="300"/>
      <c r="L42" s="300"/>
      <c r="M42" s="300"/>
      <c r="N42" s="300"/>
      <c r="O42" s="301"/>
    </row>
    <row r="43" spans="2:15" ht="18" customHeight="1" x14ac:dyDescent="0.4">
      <c r="B43" s="122"/>
      <c r="C43" s="370"/>
      <c r="D43" s="12"/>
      <c r="E43" s="259"/>
      <c r="F43" s="259"/>
      <c r="G43" s="259"/>
      <c r="H43" s="20"/>
      <c r="I43" s="300" t="s">
        <v>279</v>
      </c>
      <c r="J43" s="300"/>
      <c r="K43" s="300"/>
      <c r="L43" s="300"/>
      <c r="M43" s="300"/>
      <c r="N43" s="300"/>
      <c r="O43" s="301"/>
    </row>
    <row r="44" spans="2:15" ht="18" customHeight="1" x14ac:dyDescent="0.4">
      <c r="B44" s="49"/>
      <c r="C44" s="370"/>
      <c r="D44" s="12"/>
      <c r="E44" s="259"/>
      <c r="F44" s="259"/>
      <c r="G44" s="259"/>
      <c r="H44" s="20"/>
      <c r="I44" s="300" t="s">
        <v>215</v>
      </c>
      <c r="J44" s="300"/>
      <c r="K44" s="300"/>
      <c r="L44" s="300"/>
      <c r="M44" s="300"/>
      <c r="N44" s="300"/>
      <c r="O44" s="301"/>
    </row>
    <row r="45" spans="2:15" ht="18" customHeight="1" x14ac:dyDescent="0.4">
      <c r="B45" s="49"/>
      <c r="C45" s="370"/>
      <c r="D45" s="12"/>
      <c r="E45" s="259"/>
      <c r="F45" s="259"/>
      <c r="G45" s="259"/>
      <c r="H45" s="20"/>
      <c r="I45" s="300" t="s">
        <v>216</v>
      </c>
      <c r="J45" s="300"/>
      <c r="K45" s="300"/>
      <c r="L45" s="300"/>
      <c r="M45" s="300"/>
      <c r="N45" s="300"/>
      <c r="O45" s="301"/>
    </row>
    <row r="46" spans="2:15" ht="49.9" customHeight="1" x14ac:dyDescent="0.4">
      <c r="B46" s="49"/>
      <c r="C46" s="370"/>
      <c r="D46" s="56"/>
      <c r="E46" s="272"/>
      <c r="F46" s="272"/>
      <c r="G46" s="272"/>
      <c r="H46" s="21"/>
      <c r="I46" s="334" t="s">
        <v>47</v>
      </c>
      <c r="J46" s="334"/>
      <c r="K46" s="334"/>
      <c r="L46" s="353"/>
      <c r="M46" s="354"/>
      <c r="N46" s="354"/>
      <c r="O46" s="355"/>
    </row>
    <row r="47" spans="2:15" ht="18" customHeight="1" x14ac:dyDescent="0.4">
      <c r="B47" s="49"/>
      <c r="C47" s="370"/>
      <c r="D47" s="27" t="s">
        <v>13</v>
      </c>
      <c r="E47" s="271" t="s">
        <v>219</v>
      </c>
      <c r="F47" s="271"/>
      <c r="G47" s="271"/>
      <c r="H47" s="28"/>
      <c r="I47" s="342" t="s">
        <v>50</v>
      </c>
      <c r="J47" s="342"/>
      <c r="K47" s="342"/>
      <c r="L47" s="342"/>
      <c r="M47" s="342"/>
      <c r="N47" s="342"/>
      <c r="O47" s="343"/>
    </row>
    <row r="48" spans="2:15" ht="18" customHeight="1" x14ac:dyDescent="0.4">
      <c r="B48" s="49"/>
      <c r="C48" s="370"/>
      <c r="D48" s="56"/>
      <c r="E48" s="259"/>
      <c r="F48" s="259"/>
      <c r="G48" s="259"/>
      <c r="H48" s="20"/>
      <c r="I48" s="300" t="s">
        <v>51</v>
      </c>
      <c r="J48" s="300"/>
      <c r="K48" s="300"/>
      <c r="L48" s="300"/>
      <c r="M48" s="300"/>
      <c r="N48" s="300"/>
      <c r="O48" s="301"/>
    </row>
    <row r="49" spans="2:15" ht="18" customHeight="1" x14ac:dyDescent="0.4">
      <c r="B49" s="49"/>
      <c r="C49" s="370"/>
      <c r="D49" s="56"/>
      <c r="E49" s="259"/>
      <c r="F49" s="259"/>
      <c r="G49" s="259"/>
      <c r="H49" s="20"/>
      <c r="I49" s="300" t="s">
        <v>52</v>
      </c>
      <c r="J49" s="300"/>
      <c r="K49" s="300"/>
      <c r="L49" s="300"/>
      <c r="M49" s="300"/>
      <c r="N49" s="300"/>
      <c r="O49" s="301"/>
    </row>
    <row r="50" spans="2:15" ht="66" customHeight="1" x14ac:dyDescent="0.4">
      <c r="B50" s="49"/>
      <c r="C50" s="370"/>
      <c r="D50" s="56"/>
      <c r="E50" s="259"/>
      <c r="F50" s="259"/>
      <c r="G50" s="259"/>
      <c r="H50" s="21"/>
      <c r="I50" s="309" t="s">
        <v>57</v>
      </c>
      <c r="J50" s="310"/>
      <c r="K50" s="310"/>
      <c r="L50" s="336"/>
      <c r="M50" s="337"/>
      <c r="N50" s="337"/>
      <c r="O50" s="338"/>
    </row>
    <row r="51" spans="2:15" ht="18" customHeight="1" thickBot="1" x14ac:dyDescent="0.45">
      <c r="B51" s="49"/>
      <c r="C51" s="371"/>
      <c r="D51" s="12"/>
      <c r="E51" s="25"/>
      <c r="F51" s="25"/>
      <c r="G51" s="25"/>
      <c r="H51" s="21"/>
      <c r="I51" s="334" t="s">
        <v>86</v>
      </c>
      <c r="J51" s="334"/>
      <c r="K51" s="334"/>
      <c r="L51" s="334"/>
      <c r="M51" s="334"/>
      <c r="N51" s="334"/>
      <c r="O51" s="335"/>
    </row>
    <row r="52" spans="2:15" ht="18" customHeight="1" thickBot="1" x14ac:dyDescent="0.45">
      <c r="B52" s="60"/>
      <c r="C52" s="51"/>
      <c r="D52" s="61"/>
      <c r="E52" s="53"/>
      <c r="F52" s="53"/>
      <c r="G52" s="53"/>
      <c r="H52" s="115"/>
      <c r="I52" s="116"/>
      <c r="J52" s="116"/>
      <c r="K52" s="116"/>
      <c r="L52" s="116"/>
      <c r="M52" s="116"/>
      <c r="N52" s="116"/>
      <c r="O52" s="116"/>
    </row>
    <row r="53" spans="2:15" ht="18" customHeight="1" thickBot="1" x14ac:dyDescent="0.45">
      <c r="B53" s="363" t="s">
        <v>8</v>
      </c>
      <c r="C53" s="364"/>
      <c r="D53" s="91"/>
      <c r="E53" s="91" t="s">
        <v>9</v>
      </c>
      <c r="F53" s="91"/>
      <c r="G53" s="91"/>
      <c r="H53" s="91" t="s">
        <v>10</v>
      </c>
      <c r="I53" s="91"/>
      <c r="J53" s="91"/>
      <c r="K53" s="92"/>
      <c r="L53" s="92"/>
      <c r="M53" s="92"/>
      <c r="N53" s="92"/>
      <c r="O53" s="93"/>
    </row>
    <row r="54" spans="2:15" ht="34.9" customHeight="1" x14ac:dyDescent="0.4">
      <c r="B54" s="49">
        <v>3</v>
      </c>
      <c r="C54" s="326" t="s">
        <v>254</v>
      </c>
      <c r="D54" s="66" t="s">
        <v>58</v>
      </c>
      <c r="E54" s="258" t="s">
        <v>220</v>
      </c>
      <c r="F54" s="258"/>
      <c r="G54" s="258"/>
      <c r="H54" s="19"/>
      <c r="I54" s="305" t="s">
        <v>60</v>
      </c>
      <c r="J54" s="305"/>
      <c r="K54" s="305"/>
      <c r="L54" s="305"/>
      <c r="M54" s="305"/>
      <c r="N54" s="305"/>
      <c r="O54" s="306"/>
    </row>
    <row r="55" spans="2:15" ht="34.9" customHeight="1" x14ac:dyDescent="0.4">
      <c r="B55" s="49"/>
      <c r="C55" s="327"/>
      <c r="D55" s="56"/>
      <c r="E55" s="259"/>
      <c r="F55" s="259"/>
      <c r="G55" s="259"/>
      <c r="H55" s="20"/>
      <c r="I55" s="300" t="s">
        <v>222</v>
      </c>
      <c r="J55" s="300"/>
      <c r="K55" s="300"/>
      <c r="L55" s="300"/>
      <c r="M55" s="300"/>
      <c r="N55" s="300"/>
      <c r="O55" s="301"/>
    </row>
    <row r="56" spans="2:15" ht="34.9" customHeight="1" x14ac:dyDescent="0.4">
      <c r="B56" s="96"/>
      <c r="C56" s="327"/>
      <c r="D56" s="56"/>
      <c r="E56" s="259"/>
      <c r="F56" s="259"/>
      <c r="G56" s="259"/>
      <c r="H56" s="20"/>
      <c r="I56" s="300" t="s">
        <v>221</v>
      </c>
      <c r="J56" s="300"/>
      <c r="K56" s="300"/>
      <c r="L56" s="300"/>
      <c r="M56" s="300"/>
      <c r="N56" s="300"/>
      <c r="O56" s="301"/>
    </row>
    <row r="57" spans="2:15" ht="34.9" customHeight="1" x14ac:dyDescent="0.4">
      <c r="B57" s="70"/>
      <c r="C57" s="327"/>
      <c r="D57" s="56"/>
      <c r="E57" s="259"/>
      <c r="F57" s="259"/>
      <c r="G57" s="259"/>
      <c r="H57" s="20"/>
      <c r="I57" s="300" t="s">
        <v>135</v>
      </c>
      <c r="J57" s="300"/>
      <c r="K57" s="300"/>
      <c r="L57" s="300"/>
      <c r="M57" s="300"/>
      <c r="N57" s="300"/>
      <c r="O57" s="301"/>
    </row>
    <row r="58" spans="2:15" ht="34.9" customHeight="1" x14ac:dyDescent="0.4">
      <c r="B58" s="49"/>
      <c r="C58" s="327"/>
      <c r="D58" s="56"/>
      <c r="E58" s="259"/>
      <c r="F58" s="259"/>
      <c r="G58" s="259"/>
      <c r="H58" s="20"/>
      <c r="I58" s="300" t="s">
        <v>61</v>
      </c>
      <c r="J58" s="300"/>
      <c r="K58" s="300"/>
      <c r="L58" s="334"/>
      <c r="M58" s="334"/>
      <c r="N58" s="334"/>
      <c r="O58" s="335"/>
    </row>
    <row r="59" spans="2:15" ht="34.9" customHeight="1" x14ac:dyDescent="0.4">
      <c r="B59" s="49"/>
      <c r="C59" s="327"/>
      <c r="D59" s="56"/>
      <c r="E59" s="259"/>
      <c r="F59" s="259"/>
      <c r="G59" s="259"/>
      <c r="H59" s="21"/>
      <c r="I59" s="377" t="s">
        <v>47</v>
      </c>
      <c r="J59" s="377"/>
      <c r="K59" s="377"/>
      <c r="L59" s="353"/>
      <c r="M59" s="354"/>
      <c r="N59" s="354"/>
      <c r="O59" s="355"/>
    </row>
    <row r="60" spans="2:15" ht="34.9" customHeight="1" x14ac:dyDescent="0.4">
      <c r="B60" s="69"/>
      <c r="C60" s="327"/>
      <c r="D60" s="30" t="s">
        <v>59</v>
      </c>
      <c r="E60" s="271" t="s">
        <v>224</v>
      </c>
      <c r="F60" s="271"/>
      <c r="G60" s="271"/>
      <c r="H60" s="28"/>
      <c r="I60" s="342" t="s">
        <v>60</v>
      </c>
      <c r="J60" s="342"/>
      <c r="K60" s="342"/>
      <c r="L60" s="342"/>
      <c r="M60" s="342"/>
      <c r="N60" s="342"/>
      <c r="O60" s="343"/>
    </row>
    <row r="61" spans="2:15" ht="34.9" customHeight="1" x14ac:dyDescent="0.4">
      <c r="B61" s="69"/>
      <c r="C61" s="327"/>
      <c r="D61" s="56"/>
      <c r="E61" s="259"/>
      <c r="F61" s="259"/>
      <c r="G61" s="259"/>
      <c r="H61" s="20"/>
      <c r="I61" s="300" t="s">
        <v>223</v>
      </c>
      <c r="J61" s="300"/>
      <c r="K61" s="300"/>
      <c r="L61" s="300"/>
      <c r="M61" s="300"/>
      <c r="N61" s="300"/>
      <c r="O61" s="301"/>
    </row>
    <row r="62" spans="2:15" ht="34.9" customHeight="1" x14ac:dyDescent="0.4">
      <c r="B62" s="96"/>
      <c r="C62" s="327"/>
      <c r="D62" s="56"/>
      <c r="E62" s="259"/>
      <c r="F62" s="259"/>
      <c r="G62" s="259"/>
      <c r="H62" s="20"/>
      <c r="I62" s="300" t="s">
        <v>221</v>
      </c>
      <c r="J62" s="300"/>
      <c r="K62" s="300"/>
      <c r="L62" s="300"/>
      <c r="M62" s="300"/>
      <c r="N62" s="300"/>
      <c r="O62" s="301"/>
    </row>
    <row r="63" spans="2:15" ht="34.9" customHeight="1" x14ac:dyDescent="0.4">
      <c r="B63" s="70"/>
      <c r="C63" s="327"/>
      <c r="D63" s="56"/>
      <c r="E63" s="259"/>
      <c r="F63" s="259"/>
      <c r="G63" s="259"/>
      <c r="H63" s="20"/>
      <c r="I63" s="300" t="s">
        <v>135</v>
      </c>
      <c r="J63" s="300"/>
      <c r="K63" s="300"/>
      <c r="L63" s="300"/>
      <c r="M63" s="300"/>
      <c r="N63" s="300"/>
      <c r="O63" s="301"/>
    </row>
    <row r="64" spans="2:15" ht="34.9" customHeight="1" x14ac:dyDescent="0.4">
      <c r="B64" s="69"/>
      <c r="C64" s="327"/>
      <c r="D64" s="56"/>
      <c r="E64" s="259"/>
      <c r="F64" s="259"/>
      <c r="G64" s="259"/>
      <c r="H64" s="20"/>
      <c r="I64" s="300" t="s">
        <v>61</v>
      </c>
      <c r="J64" s="300"/>
      <c r="K64" s="300"/>
      <c r="L64" s="334"/>
      <c r="M64" s="334"/>
      <c r="N64" s="334"/>
      <c r="O64" s="335"/>
    </row>
    <row r="65" spans="2:15" ht="34.9" customHeight="1" x14ac:dyDescent="0.4">
      <c r="B65" s="69"/>
      <c r="C65" s="327"/>
      <c r="D65" s="56"/>
      <c r="E65" s="272"/>
      <c r="F65" s="272"/>
      <c r="G65" s="272"/>
      <c r="H65" s="26"/>
      <c r="I65" s="330" t="s">
        <v>47</v>
      </c>
      <c r="J65" s="330"/>
      <c r="K65" s="330"/>
      <c r="L65" s="336"/>
      <c r="M65" s="337"/>
      <c r="N65" s="337"/>
      <c r="O65" s="338"/>
    </row>
    <row r="66" spans="2:15" ht="18" customHeight="1" x14ac:dyDescent="0.4">
      <c r="B66" s="49"/>
      <c r="C66" s="327"/>
      <c r="D66" s="30" t="s">
        <v>65</v>
      </c>
      <c r="E66" s="271" t="s">
        <v>226</v>
      </c>
      <c r="F66" s="271"/>
      <c r="G66" s="271"/>
      <c r="H66" s="28"/>
      <c r="I66" s="332" t="s">
        <v>227</v>
      </c>
      <c r="J66" s="332"/>
      <c r="K66" s="332"/>
      <c r="L66" s="332"/>
      <c r="M66" s="332"/>
      <c r="N66" s="332"/>
      <c r="O66" s="333"/>
    </row>
    <row r="67" spans="2:15" ht="18" customHeight="1" x14ac:dyDescent="0.4">
      <c r="B67" s="49"/>
      <c r="C67" s="327"/>
      <c r="D67" s="62"/>
      <c r="E67" s="259"/>
      <c r="F67" s="259"/>
      <c r="G67" s="259"/>
      <c r="H67" s="38"/>
      <c r="I67" s="378" t="s">
        <v>63</v>
      </c>
      <c r="J67" s="378"/>
      <c r="K67" s="378"/>
      <c r="L67" s="378"/>
      <c r="M67" s="378"/>
      <c r="N67" s="378"/>
      <c r="O67" s="379"/>
    </row>
    <row r="68" spans="2:15" ht="18" customHeight="1" x14ac:dyDescent="0.4">
      <c r="B68" s="49"/>
      <c r="C68" s="327"/>
      <c r="D68" s="56"/>
      <c r="E68" s="272"/>
      <c r="F68" s="272"/>
      <c r="G68" s="272"/>
      <c r="H68" s="38"/>
      <c r="I68" s="330" t="s">
        <v>62</v>
      </c>
      <c r="J68" s="330"/>
      <c r="K68" s="330"/>
      <c r="L68" s="330"/>
      <c r="M68" s="330"/>
      <c r="N68" s="330"/>
      <c r="O68" s="331"/>
    </row>
    <row r="69" spans="2:15" ht="18" customHeight="1" x14ac:dyDescent="0.4">
      <c r="B69" s="49"/>
      <c r="C69" s="327"/>
      <c r="D69" s="30" t="s">
        <v>64</v>
      </c>
      <c r="E69" s="271" t="s">
        <v>225</v>
      </c>
      <c r="F69" s="271"/>
      <c r="G69" s="271"/>
      <c r="H69" s="28"/>
      <c r="I69" s="342" t="s">
        <v>228</v>
      </c>
      <c r="J69" s="342"/>
      <c r="K69" s="342"/>
      <c r="L69" s="342"/>
      <c r="M69" s="342"/>
      <c r="N69" s="342"/>
      <c r="O69" s="343"/>
    </row>
    <row r="70" spans="2:15" ht="18" customHeight="1" x14ac:dyDescent="0.4">
      <c r="B70" s="49"/>
      <c r="C70" s="327"/>
      <c r="D70" s="62"/>
      <c r="E70" s="259"/>
      <c r="F70" s="259"/>
      <c r="G70" s="259"/>
      <c r="H70" s="58"/>
      <c r="I70" s="300" t="s">
        <v>229</v>
      </c>
      <c r="J70" s="300"/>
      <c r="K70" s="300"/>
      <c r="L70" s="300"/>
      <c r="M70" s="300"/>
      <c r="N70" s="300"/>
      <c r="O70" s="301"/>
    </row>
    <row r="71" spans="2:15" ht="18" customHeight="1" x14ac:dyDescent="0.4">
      <c r="B71" s="49"/>
      <c r="C71" s="327"/>
      <c r="D71" s="29"/>
      <c r="E71" s="272"/>
      <c r="F71" s="272"/>
      <c r="G71" s="272"/>
      <c r="H71" s="26"/>
      <c r="I71" s="341" t="s">
        <v>133</v>
      </c>
      <c r="J71" s="341"/>
      <c r="K71" s="341"/>
      <c r="L71" s="341"/>
      <c r="M71" s="341"/>
      <c r="N71" s="341"/>
      <c r="O71" s="373"/>
    </row>
    <row r="72" spans="2:15" ht="18" customHeight="1" x14ac:dyDescent="0.4">
      <c r="B72" s="49"/>
      <c r="C72" s="327"/>
      <c r="D72" s="30" t="s">
        <v>72</v>
      </c>
      <c r="E72" s="271" t="s">
        <v>230</v>
      </c>
      <c r="F72" s="271"/>
      <c r="G72" s="271"/>
      <c r="H72" s="28"/>
      <c r="I72" s="328" t="s">
        <v>66</v>
      </c>
      <c r="J72" s="328"/>
      <c r="K72" s="328"/>
      <c r="L72" s="328"/>
      <c r="M72" s="328"/>
      <c r="N72" s="328"/>
      <c r="O72" s="329"/>
    </row>
    <row r="73" spans="2:15" ht="18" customHeight="1" x14ac:dyDescent="0.4">
      <c r="B73" s="49"/>
      <c r="C73" s="327"/>
      <c r="D73" s="56"/>
      <c r="E73" s="259"/>
      <c r="F73" s="259"/>
      <c r="G73" s="259"/>
      <c r="H73" s="20"/>
      <c r="I73" s="339" t="s">
        <v>67</v>
      </c>
      <c r="J73" s="339"/>
      <c r="K73" s="339"/>
      <c r="L73" s="339"/>
      <c r="M73" s="339"/>
      <c r="N73" s="339"/>
      <c r="O73" s="340"/>
    </row>
    <row r="74" spans="2:15" ht="18" customHeight="1" x14ac:dyDescent="0.4">
      <c r="B74" s="49"/>
      <c r="C74" s="327"/>
      <c r="D74" s="56"/>
      <c r="E74" s="259"/>
      <c r="F74" s="259"/>
      <c r="G74" s="259"/>
      <c r="H74" s="20"/>
      <c r="I74" s="339" t="s">
        <v>68</v>
      </c>
      <c r="J74" s="339"/>
      <c r="K74" s="339"/>
      <c r="L74" s="339"/>
      <c r="M74" s="339"/>
      <c r="N74" s="339"/>
      <c r="O74" s="340"/>
    </row>
    <row r="75" spans="2:15" ht="18" customHeight="1" x14ac:dyDescent="0.4">
      <c r="B75" s="49"/>
      <c r="C75" s="327"/>
      <c r="D75" s="56"/>
      <c r="E75" s="259"/>
      <c r="F75" s="259"/>
      <c r="G75" s="259"/>
      <c r="H75" s="20"/>
      <c r="I75" s="339" t="s">
        <v>69</v>
      </c>
      <c r="J75" s="339"/>
      <c r="K75" s="339"/>
      <c r="L75" s="339"/>
      <c r="M75" s="339"/>
      <c r="N75" s="339"/>
      <c r="O75" s="340"/>
    </row>
    <row r="76" spans="2:15" ht="18" customHeight="1" x14ac:dyDescent="0.4">
      <c r="B76" s="49"/>
      <c r="C76" s="327"/>
      <c r="D76" s="56"/>
      <c r="E76" s="259"/>
      <c r="F76" s="259"/>
      <c r="G76" s="259"/>
      <c r="H76" s="20"/>
      <c r="I76" s="339" t="s">
        <v>231</v>
      </c>
      <c r="J76" s="339"/>
      <c r="K76" s="339"/>
      <c r="L76" s="283"/>
      <c r="M76" s="283"/>
      <c r="N76" s="283"/>
      <c r="O76" s="284"/>
    </row>
    <row r="77" spans="2:15" ht="49.9" customHeight="1" x14ac:dyDescent="0.4">
      <c r="B77" s="49"/>
      <c r="C77" s="327"/>
      <c r="D77" s="56"/>
      <c r="E77" s="259"/>
      <c r="F77" s="259"/>
      <c r="G77" s="259"/>
      <c r="H77" s="21"/>
      <c r="I77" s="341" t="s">
        <v>47</v>
      </c>
      <c r="J77" s="341"/>
      <c r="K77" s="341"/>
      <c r="L77" s="336"/>
      <c r="M77" s="337"/>
      <c r="N77" s="337"/>
      <c r="O77" s="338"/>
    </row>
    <row r="78" spans="2:15" ht="18" customHeight="1" x14ac:dyDescent="0.4">
      <c r="B78" s="49"/>
      <c r="C78" s="327"/>
      <c r="D78" s="30" t="s">
        <v>73</v>
      </c>
      <c r="E78" s="271" t="s">
        <v>232</v>
      </c>
      <c r="F78" s="271"/>
      <c r="G78" s="271"/>
      <c r="H78" s="28"/>
      <c r="I78" s="328" t="s">
        <v>70</v>
      </c>
      <c r="J78" s="328"/>
      <c r="K78" s="328"/>
      <c r="L78" s="328"/>
      <c r="M78" s="328"/>
      <c r="N78" s="328"/>
      <c r="O78" s="329"/>
    </row>
    <row r="79" spans="2:15" ht="18" customHeight="1" x14ac:dyDescent="0.4">
      <c r="B79" s="49"/>
      <c r="C79" s="327"/>
      <c r="D79" s="62"/>
      <c r="E79" s="259"/>
      <c r="F79" s="259"/>
      <c r="G79" s="259"/>
      <c r="H79" s="38"/>
      <c r="I79" s="339" t="s">
        <v>71</v>
      </c>
      <c r="J79" s="339"/>
      <c r="K79" s="339"/>
      <c r="L79" s="339"/>
      <c r="M79" s="339"/>
      <c r="N79" s="339"/>
      <c r="O79" s="340"/>
    </row>
    <row r="80" spans="2:15" ht="18" customHeight="1" x14ac:dyDescent="0.4">
      <c r="B80" s="49"/>
      <c r="C80" s="327"/>
      <c r="D80" s="62"/>
      <c r="E80" s="259"/>
      <c r="F80" s="259"/>
      <c r="G80" s="259"/>
      <c r="H80" s="38"/>
      <c r="I80" s="339" t="s">
        <v>233</v>
      </c>
      <c r="J80" s="339"/>
      <c r="K80" s="339"/>
      <c r="L80" s="339"/>
      <c r="M80" s="339"/>
      <c r="N80" s="339"/>
      <c r="O80" s="340"/>
    </row>
    <row r="81" spans="2:15" ht="18" customHeight="1" x14ac:dyDescent="0.4">
      <c r="B81" s="96"/>
      <c r="C81" s="327"/>
      <c r="D81" s="62"/>
      <c r="E81" s="259"/>
      <c r="F81" s="259"/>
      <c r="G81" s="259"/>
      <c r="H81" s="38"/>
      <c r="I81" s="339" t="s">
        <v>234</v>
      </c>
      <c r="J81" s="339"/>
      <c r="K81" s="339"/>
      <c r="L81" s="339"/>
      <c r="M81" s="339"/>
      <c r="N81" s="339"/>
      <c r="O81" s="340"/>
    </row>
    <row r="82" spans="2:15" ht="18" customHeight="1" x14ac:dyDescent="0.4">
      <c r="B82" s="49"/>
      <c r="C82" s="327"/>
      <c r="D82" s="62"/>
      <c r="E82" s="259"/>
      <c r="F82" s="259"/>
      <c r="G82" s="259"/>
      <c r="H82" s="38"/>
      <c r="I82" s="339" t="s">
        <v>235</v>
      </c>
      <c r="J82" s="339"/>
      <c r="K82" s="339"/>
      <c r="L82" s="339"/>
      <c r="M82" s="339"/>
      <c r="N82" s="339"/>
      <c r="O82" s="340"/>
    </row>
    <row r="83" spans="2:15" ht="18" customHeight="1" x14ac:dyDescent="0.4">
      <c r="B83" s="49"/>
      <c r="C83" s="327"/>
      <c r="D83" s="62"/>
      <c r="E83" s="259"/>
      <c r="F83" s="259"/>
      <c r="G83" s="259"/>
      <c r="H83" s="38"/>
      <c r="I83" s="339" t="s">
        <v>236</v>
      </c>
      <c r="J83" s="339"/>
      <c r="K83" s="339"/>
      <c r="L83" s="339"/>
      <c r="M83" s="339"/>
      <c r="N83" s="339"/>
      <c r="O83" s="340"/>
    </row>
    <row r="84" spans="2:15" ht="18" customHeight="1" x14ac:dyDescent="0.4">
      <c r="B84" s="96"/>
      <c r="C84" s="327"/>
      <c r="D84" s="62"/>
      <c r="E84" s="259"/>
      <c r="F84" s="259"/>
      <c r="G84" s="259"/>
      <c r="H84" s="38"/>
      <c r="I84" s="339" t="s">
        <v>241</v>
      </c>
      <c r="J84" s="339"/>
      <c r="K84" s="339"/>
      <c r="L84" s="339"/>
      <c r="M84" s="339"/>
      <c r="N84" s="339"/>
      <c r="O84" s="340"/>
    </row>
    <row r="85" spans="2:15" ht="18" customHeight="1" x14ac:dyDescent="0.4">
      <c r="B85" s="49"/>
      <c r="C85" s="327"/>
      <c r="D85" s="62"/>
      <c r="E85" s="259"/>
      <c r="F85" s="259"/>
      <c r="G85" s="259"/>
      <c r="H85" s="38"/>
      <c r="I85" s="339" t="s">
        <v>237</v>
      </c>
      <c r="J85" s="339"/>
      <c r="K85" s="339"/>
      <c r="L85" s="339"/>
      <c r="M85" s="339"/>
      <c r="N85" s="339"/>
      <c r="O85" s="340"/>
    </row>
    <row r="86" spans="2:15" ht="18" customHeight="1" x14ac:dyDescent="0.4">
      <c r="B86" s="49"/>
      <c r="C86" s="327"/>
      <c r="D86" s="62"/>
      <c r="E86" s="259"/>
      <c r="F86" s="259"/>
      <c r="G86" s="259"/>
      <c r="H86" s="38"/>
      <c r="I86" s="339" t="s">
        <v>238</v>
      </c>
      <c r="J86" s="339"/>
      <c r="K86" s="339"/>
      <c r="L86" s="339"/>
      <c r="M86" s="339"/>
      <c r="N86" s="339"/>
      <c r="O86" s="340"/>
    </row>
    <row r="87" spans="2:15" ht="18" customHeight="1" x14ac:dyDescent="0.4">
      <c r="B87" s="96"/>
      <c r="C87" s="327"/>
      <c r="D87" s="62"/>
      <c r="E87" s="259"/>
      <c r="F87" s="259"/>
      <c r="G87" s="259"/>
      <c r="H87" s="38"/>
      <c r="I87" s="339" t="s">
        <v>239</v>
      </c>
      <c r="J87" s="339"/>
      <c r="K87" s="339"/>
      <c r="L87" s="339"/>
      <c r="M87" s="339"/>
      <c r="N87" s="339"/>
      <c r="O87" s="340"/>
    </row>
    <row r="88" spans="2:15" ht="18" customHeight="1" x14ac:dyDescent="0.4">
      <c r="B88" s="49"/>
      <c r="C88" s="327"/>
      <c r="D88" s="62"/>
      <c r="E88" s="259"/>
      <c r="F88" s="259"/>
      <c r="G88" s="259"/>
      <c r="H88" s="38"/>
      <c r="I88" s="339" t="s">
        <v>240</v>
      </c>
      <c r="J88" s="339"/>
      <c r="K88" s="339"/>
      <c r="L88" s="339"/>
      <c r="M88" s="339"/>
      <c r="N88" s="339"/>
      <c r="O88" s="340"/>
    </row>
    <row r="89" spans="2:15" ht="18" customHeight="1" x14ac:dyDescent="0.4">
      <c r="B89" s="49"/>
      <c r="C89" s="327"/>
      <c r="D89" s="62"/>
      <c r="E89" s="259"/>
      <c r="F89" s="259"/>
      <c r="G89" s="259"/>
      <c r="H89" s="38"/>
      <c r="I89" s="339" t="s">
        <v>280</v>
      </c>
      <c r="J89" s="339"/>
      <c r="K89" s="339"/>
      <c r="L89" s="339"/>
      <c r="M89" s="339"/>
      <c r="N89" s="339"/>
      <c r="O89" s="340"/>
    </row>
    <row r="90" spans="2:15" ht="18" customHeight="1" x14ac:dyDescent="0.4">
      <c r="B90" s="49"/>
      <c r="C90" s="327"/>
      <c r="D90" s="62"/>
      <c r="E90" s="259"/>
      <c r="F90" s="259"/>
      <c r="G90" s="259"/>
      <c r="H90" s="38"/>
      <c r="I90" s="339" t="s">
        <v>281</v>
      </c>
      <c r="J90" s="339"/>
      <c r="K90" s="339"/>
      <c r="L90" s="339"/>
      <c r="M90" s="339"/>
      <c r="N90" s="339"/>
      <c r="O90" s="340"/>
    </row>
    <row r="91" spans="2:15" ht="18" customHeight="1" x14ac:dyDescent="0.4">
      <c r="B91" s="49"/>
      <c r="C91" s="327"/>
      <c r="D91" s="62"/>
      <c r="E91" s="259"/>
      <c r="F91" s="259"/>
      <c r="G91" s="259"/>
      <c r="H91" s="38"/>
      <c r="I91" s="339" t="s">
        <v>283</v>
      </c>
      <c r="J91" s="339"/>
      <c r="K91" s="339"/>
      <c r="L91" s="339"/>
      <c r="M91" s="339"/>
      <c r="N91" s="339"/>
      <c r="O91" s="340"/>
    </row>
    <row r="92" spans="2:15" ht="18" customHeight="1" x14ac:dyDescent="0.4">
      <c r="B92" s="74"/>
      <c r="C92" s="327"/>
      <c r="D92" s="62"/>
      <c r="E92" s="259"/>
      <c r="F92" s="259"/>
      <c r="G92" s="259"/>
      <c r="H92" s="38"/>
      <c r="I92" s="339" t="s">
        <v>282</v>
      </c>
      <c r="J92" s="339"/>
      <c r="K92" s="339"/>
      <c r="L92" s="339"/>
      <c r="M92" s="339"/>
      <c r="N92" s="339"/>
      <c r="O92" s="340"/>
    </row>
    <row r="93" spans="2:15" ht="18" customHeight="1" x14ac:dyDescent="0.4">
      <c r="B93" s="73"/>
      <c r="C93" s="327"/>
      <c r="D93" s="62"/>
      <c r="E93" s="259"/>
      <c r="F93" s="259"/>
      <c r="G93" s="259"/>
      <c r="H93" s="38"/>
      <c r="I93" s="339" t="s">
        <v>143</v>
      </c>
      <c r="J93" s="339"/>
      <c r="K93" s="339"/>
      <c r="L93" s="339"/>
      <c r="M93" s="339"/>
      <c r="N93" s="339"/>
      <c r="O93" s="340"/>
    </row>
    <row r="94" spans="2:15" ht="18" customHeight="1" x14ac:dyDescent="0.4">
      <c r="B94" s="49"/>
      <c r="C94" s="327"/>
      <c r="D94" s="62"/>
      <c r="E94" s="259"/>
      <c r="F94" s="259"/>
      <c r="G94" s="259"/>
      <c r="H94" s="38"/>
      <c r="I94" s="283" t="s">
        <v>300</v>
      </c>
      <c r="J94" s="283"/>
      <c r="K94" s="283"/>
      <c r="L94" s="283"/>
      <c r="M94" s="283"/>
      <c r="N94" s="283"/>
      <c r="O94" s="284"/>
    </row>
    <row r="95" spans="2:15" ht="18" customHeight="1" x14ac:dyDescent="0.4">
      <c r="B95" s="176"/>
      <c r="C95" s="327"/>
      <c r="D95" s="62"/>
      <c r="E95" s="259"/>
      <c r="F95" s="259"/>
      <c r="G95" s="259"/>
      <c r="H95" s="58"/>
      <c r="I95" s="339" t="s">
        <v>301</v>
      </c>
      <c r="J95" s="339"/>
      <c r="K95" s="339"/>
      <c r="L95" s="339"/>
      <c r="M95" s="339"/>
      <c r="N95" s="339"/>
      <c r="O95" s="340"/>
    </row>
    <row r="96" spans="2:15" ht="18" customHeight="1" x14ac:dyDescent="0.4">
      <c r="B96" s="96"/>
      <c r="C96" s="327"/>
      <c r="D96" s="62"/>
      <c r="E96" s="259"/>
      <c r="F96" s="259"/>
      <c r="G96" s="259"/>
      <c r="H96" s="20"/>
      <c r="I96" s="339" t="s">
        <v>246</v>
      </c>
      <c r="J96" s="339"/>
      <c r="K96" s="339"/>
      <c r="L96" s="339"/>
      <c r="M96" s="339"/>
      <c r="N96" s="339"/>
      <c r="O96" s="340"/>
    </row>
    <row r="97" spans="2:15" ht="18" customHeight="1" x14ac:dyDescent="0.4">
      <c r="B97" s="96"/>
      <c r="C97" s="327"/>
      <c r="D97" s="62"/>
      <c r="E97" s="259"/>
      <c r="F97" s="259"/>
      <c r="G97" s="259"/>
      <c r="H97" s="20"/>
      <c r="I97" s="339" t="s">
        <v>247</v>
      </c>
      <c r="J97" s="339"/>
      <c r="K97" s="339"/>
      <c r="L97" s="339"/>
      <c r="M97" s="339"/>
      <c r="N97" s="339"/>
      <c r="O97" s="340"/>
    </row>
    <row r="98" spans="2:15" ht="18" customHeight="1" x14ac:dyDescent="0.4">
      <c r="B98" s="96"/>
      <c r="C98" s="327"/>
      <c r="D98" s="62"/>
      <c r="E98" s="259"/>
      <c r="F98" s="259"/>
      <c r="G98" s="259"/>
      <c r="H98" s="58"/>
      <c r="I98" s="339" t="s">
        <v>248</v>
      </c>
      <c r="J98" s="339"/>
      <c r="K98" s="339"/>
      <c r="L98" s="339"/>
      <c r="M98" s="339"/>
      <c r="N98" s="339"/>
      <c r="O98" s="340"/>
    </row>
    <row r="99" spans="2:15" ht="18" customHeight="1" x14ac:dyDescent="0.4">
      <c r="B99" s="96"/>
      <c r="C99" s="327"/>
      <c r="D99" s="62"/>
      <c r="E99" s="259"/>
      <c r="F99" s="259"/>
      <c r="G99" s="259"/>
      <c r="H99" s="21"/>
      <c r="I99" s="283" t="s">
        <v>249</v>
      </c>
      <c r="J99" s="283"/>
      <c r="K99" s="283"/>
      <c r="L99" s="283"/>
      <c r="M99" s="283"/>
      <c r="N99" s="283"/>
      <c r="O99" s="284"/>
    </row>
    <row r="100" spans="2:15" ht="18" customHeight="1" x14ac:dyDescent="0.4">
      <c r="B100" s="122"/>
      <c r="C100" s="327"/>
      <c r="D100" s="62"/>
      <c r="E100" s="259"/>
      <c r="F100" s="259"/>
      <c r="G100" s="259"/>
      <c r="H100" s="21"/>
      <c r="I100" s="339" t="s">
        <v>242</v>
      </c>
      <c r="J100" s="339"/>
      <c r="K100" s="339"/>
      <c r="L100" s="339"/>
      <c r="M100" s="339"/>
      <c r="N100" s="339"/>
      <c r="O100" s="340"/>
    </row>
    <row r="101" spans="2:15" ht="18" customHeight="1" x14ac:dyDescent="0.4">
      <c r="B101" s="122"/>
      <c r="C101" s="327"/>
      <c r="D101" s="62"/>
      <c r="E101" s="259"/>
      <c r="F101" s="259"/>
      <c r="G101" s="259"/>
      <c r="H101" s="21"/>
      <c r="I101" s="339" t="s">
        <v>243</v>
      </c>
      <c r="J101" s="339"/>
      <c r="K101" s="339"/>
      <c r="L101" s="339"/>
      <c r="M101" s="339"/>
      <c r="N101" s="339"/>
      <c r="O101" s="340"/>
    </row>
    <row r="102" spans="2:15" ht="18" customHeight="1" x14ac:dyDescent="0.4">
      <c r="B102" s="183"/>
      <c r="C102" s="327"/>
      <c r="D102" s="62"/>
      <c r="E102" s="259"/>
      <c r="F102" s="259"/>
      <c r="G102" s="259"/>
      <c r="H102" s="21"/>
      <c r="I102" s="339" t="s">
        <v>338</v>
      </c>
      <c r="J102" s="339"/>
      <c r="K102" s="339"/>
      <c r="L102" s="339"/>
      <c r="M102" s="339"/>
      <c r="N102" s="339"/>
      <c r="O102" s="340"/>
    </row>
    <row r="103" spans="2:15" ht="18" customHeight="1" x14ac:dyDescent="0.4">
      <c r="B103" s="122"/>
      <c r="C103" s="327"/>
      <c r="D103" s="62"/>
      <c r="E103" s="259"/>
      <c r="F103" s="259"/>
      <c r="G103" s="259"/>
      <c r="H103" s="21"/>
      <c r="I103" s="339" t="s">
        <v>339</v>
      </c>
      <c r="J103" s="339"/>
      <c r="K103" s="339"/>
      <c r="L103" s="339"/>
      <c r="M103" s="339"/>
      <c r="N103" s="339"/>
      <c r="O103" s="340"/>
    </row>
    <row r="104" spans="2:15" ht="18" customHeight="1" x14ac:dyDescent="0.4">
      <c r="B104" s="122"/>
      <c r="C104" s="327"/>
      <c r="D104" s="62"/>
      <c r="E104" s="259"/>
      <c r="F104" s="259"/>
      <c r="G104" s="259"/>
      <c r="H104" s="21"/>
      <c r="I104" s="339" t="s">
        <v>244</v>
      </c>
      <c r="J104" s="339"/>
      <c r="K104" s="339"/>
      <c r="L104" s="339"/>
      <c r="M104" s="339"/>
      <c r="N104" s="339"/>
      <c r="O104" s="340"/>
    </row>
    <row r="105" spans="2:15" ht="18" customHeight="1" x14ac:dyDescent="0.4">
      <c r="B105" s="122"/>
      <c r="C105" s="327"/>
      <c r="D105" s="62"/>
      <c r="E105" s="259"/>
      <c r="F105" s="259"/>
      <c r="G105" s="259"/>
      <c r="H105" s="21"/>
      <c r="I105" s="339" t="s">
        <v>245</v>
      </c>
      <c r="J105" s="339"/>
      <c r="K105" s="339"/>
      <c r="L105" s="339"/>
      <c r="M105" s="339"/>
      <c r="N105" s="339"/>
      <c r="O105" s="340"/>
    </row>
    <row r="106" spans="2:15" ht="49.9" customHeight="1" x14ac:dyDescent="0.4">
      <c r="B106" s="49"/>
      <c r="C106" s="327"/>
      <c r="D106" s="56"/>
      <c r="E106" s="259"/>
      <c r="F106" s="259"/>
      <c r="G106" s="259"/>
      <c r="H106" s="21"/>
      <c r="I106" s="334" t="s">
        <v>47</v>
      </c>
      <c r="J106" s="334"/>
      <c r="K106" s="457"/>
      <c r="L106" s="353"/>
      <c r="M106" s="354"/>
      <c r="N106" s="354"/>
      <c r="O106" s="355"/>
    </row>
    <row r="107" spans="2:15" ht="18" customHeight="1" x14ac:dyDescent="0.4">
      <c r="B107" s="49"/>
      <c r="C107" s="57"/>
      <c r="D107" s="30" t="s">
        <v>84</v>
      </c>
      <c r="E107" s="271" t="s">
        <v>250</v>
      </c>
      <c r="F107" s="271"/>
      <c r="G107" s="271"/>
      <c r="H107" s="34"/>
      <c r="I107" s="273" t="s">
        <v>136</v>
      </c>
      <c r="J107" s="274"/>
      <c r="K107" s="274"/>
      <c r="L107" s="274"/>
      <c r="M107" s="274"/>
      <c r="N107" s="274"/>
      <c r="O107" s="275"/>
    </row>
    <row r="108" spans="2:15" ht="18" customHeight="1" x14ac:dyDescent="0.4">
      <c r="B108" s="31"/>
      <c r="C108" s="57"/>
      <c r="D108" s="56"/>
      <c r="E108" s="259"/>
      <c r="F108" s="259"/>
      <c r="G108" s="259"/>
      <c r="H108" s="32"/>
      <c r="I108" s="276" t="s">
        <v>137</v>
      </c>
      <c r="J108" s="277"/>
      <c r="K108" s="277"/>
      <c r="L108" s="277"/>
      <c r="M108" s="277"/>
      <c r="N108" s="277"/>
      <c r="O108" s="278"/>
    </row>
    <row r="109" spans="2:15" ht="18" customHeight="1" x14ac:dyDescent="0.4">
      <c r="B109" s="31"/>
      <c r="C109" s="57"/>
      <c r="D109" s="56"/>
      <c r="E109" s="259"/>
      <c r="F109" s="259"/>
      <c r="G109" s="259"/>
      <c r="H109" s="32"/>
      <c r="I109" s="279" t="s">
        <v>74</v>
      </c>
      <c r="J109" s="280"/>
      <c r="K109" s="280"/>
      <c r="L109" s="280"/>
      <c r="M109" s="280"/>
      <c r="N109" s="280"/>
      <c r="O109" s="281"/>
    </row>
    <row r="110" spans="2:15" ht="18" customHeight="1" x14ac:dyDescent="0.4">
      <c r="B110" s="31"/>
      <c r="C110" s="57"/>
      <c r="D110" s="56"/>
      <c r="E110" s="259"/>
      <c r="F110" s="259"/>
      <c r="G110" s="259"/>
      <c r="H110" s="32"/>
      <c r="I110" s="279" t="s">
        <v>75</v>
      </c>
      <c r="J110" s="280"/>
      <c r="K110" s="280"/>
      <c r="L110" s="280"/>
      <c r="M110" s="280"/>
      <c r="N110" s="280"/>
      <c r="O110" s="281"/>
    </row>
    <row r="111" spans="2:15" ht="18" customHeight="1" x14ac:dyDescent="0.4">
      <c r="B111" s="31"/>
      <c r="C111" s="57"/>
      <c r="D111" s="56"/>
      <c r="E111" s="259"/>
      <c r="F111" s="259"/>
      <c r="G111" s="259"/>
      <c r="H111" s="32"/>
      <c r="I111" s="279" t="s">
        <v>378</v>
      </c>
      <c r="J111" s="280"/>
      <c r="K111" s="280"/>
      <c r="L111" s="280"/>
      <c r="M111" s="280"/>
      <c r="N111" s="280"/>
      <c r="O111" s="281"/>
    </row>
    <row r="112" spans="2:15" ht="18" customHeight="1" x14ac:dyDescent="0.4">
      <c r="B112" s="31"/>
      <c r="C112" s="57"/>
      <c r="D112" s="56"/>
      <c r="E112" s="259"/>
      <c r="F112" s="259"/>
      <c r="G112" s="259"/>
      <c r="H112" s="32"/>
      <c r="I112" s="276" t="s">
        <v>377</v>
      </c>
      <c r="J112" s="277"/>
      <c r="K112" s="277"/>
      <c r="L112" s="277"/>
      <c r="M112" s="277"/>
      <c r="N112" s="277"/>
      <c r="O112" s="278"/>
    </row>
    <row r="113" spans="2:15" ht="18" customHeight="1" x14ac:dyDescent="0.4">
      <c r="B113" s="31"/>
      <c r="C113" s="72"/>
      <c r="D113" s="56"/>
      <c r="E113" s="259"/>
      <c r="F113" s="259"/>
      <c r="G113" s="259"/>
      <c r="H113" s="32"/>
      <c r="I113" s="279" t="s">
        <v>139</v>
      </c>
      <c r="J113" s="280"/>
      <c r="K113" s="280"/>
      <c r="L113" s="280"/>
      <c r="M113" s="280"/>
      <c r="N113" s="280"/>
      <c r="O113" s="281"/>
    </row>
    <row r="114" spans="2:15" ht="18" customHeight="1" x14ac:dyDescent="0.4">
      <c r="B114" s="31"/>
      <c r="C114" s="57"/>
      <c r="D114" s="56"/>
      <c r="E114" s="259"/>
      <c r="F114" s="259"/>
      <c r="G114" s="259"/>
      <c r="H114" s="32"/>
      <c r="I114" s="276" t="s">
        <v>138</v>
      </c>
      <c r="J114" s="277"/>
      <c r="K114" s="277"/>
      <c r="L114" s="277"/>
      <c r="M114" s="277"/>
      <c r="N114" s="277"/>
      <c r="O114" s="278"/>
    </row>
    <row r="115" spans="2:15" ht="18" customHeight="1" x14ac:dyDescent="0.4">
      <c r="B115" s="31"/>
      <c r="C115" s="57"/>
      <c r="D115" s="56"/>
      <c r="E115" s="259"/>
      <c r="F115" s="259"/>
      <c r="G115" s="259"/>
      <c r="H115" s="32"/>
      <c r="I115" s="279" t="s">
        <v>76</v>
      </c>
      <c r="J115" s="280"/>
      <c r="K115" s="280"/>
      <c r="L115" s="280"/>
      <c r="M115" s="280"/>
      <c r="N115" s="280"/>
      <c r="O115" s="281"/>
    </row>
    <row r="116" spans="2:15" ht="18" customHeight="1" x14ac:dyDescent="0.4">
      <c r="B116" s="31"/>
      <c r="C116" s="57"/>
      <c r="D116" s="56"/>
      <c r="E116" s="259"/>
      <c r="F116" s="259"/>
      <c r="G116" s="259"/>
      <c r="H116" s="32"/>
      <c r="I116" s="294" t="s">
        <v>77</v>
      </c>
      <c r="J116" s="295"/>
      <c r="K116" s="295"/>
      <c r="L116" s="295"/>
      <c r="M116" s="295"/>
      <c r="N116" s="295"/>
      <c r="O116" s="296"/>
    </row>
    <row r="117" spans="2:15" ht="18" customHeight="1" x14ac:dyDescent="0.4">
      <c r="B117" s="31"/>
      <c r="C117" s="57"/>
      <c r="D117" s="56"/>
      <c r="E117" s="259"/>
      <c r="F117" s="259"/>
      <c r="G117" s="259"/>
      <c r="H117" s="32"/>
      <c r="I117" s="279" t="s">
        <v>78</v>
      </c>
      <c r="J117" s="280"/>
      <c r="K117" s="280"/>
      <c r="L117" s="280"/>
      <c r="M117" s="280"/>
      <c r="N117" s="280"/>
      <c r="O117" s="281"/>
    </row>
    <row r="118" spans="2:15" ht="18" customHeight="1" x14ac:dyDescent="0.4">
      <c r="B118" s="31"/>
      <c r="C118" s="57"/>
      <c r="D118" s="56"/>
      <c r="E118" s="259"/>
      <c r="F118" s="259"/>
      <c r="G118" s="259"/>
      <c r="H118" s="32"/>
      <c r="I118" s="291" t="s">
        <v>79</v>
      </c>
      <c r="J118" s="292"/>
      <c r="K118" s="292"/>
      <c r="L118" s="292"/>
      <c r="M118" s="292"/>
      <c r="N118" s="292"/>
      <c r="O118" s="293"/>
    </row>
    <row r="119" spans="2:15" ht="18" customHeight="1" x14ac:dyDescent="0.4">
      <c r="B119" s="31"/>
      <c r="C119" s="57"/>
      <c r="D119" s="56"/>
      <c r="E119" s="259"/>
      <c r="F119" s="259"/>
      <c r="G119" s="259"/>
      <c r="H119" s="32"/>
      <c r="I119" s="276" t="s">
        <v>157</v>
      </c>
      <c r="J119" s="277"/>
      <c r="K119" s="277"/>
      <c r="L119" s="277"/>
      <c r="M119" s="277"/>
      <c r="N119" s="277"/>
      <c r="O119" s="278"/>
    </row>
    <row r="120" spans="2:15" ht="18" customHeight="1" x14ac:dyDescent="0.4">
      <c r="B120" s="31"/>
      <c r="C120" s="79"/>
      <c r="D120" s="56"/>
      <c r="E120" s="259"/>
      <c r="F120" s="259"/>
      <c r="G120" s="259"/>
      <c r="H120" s="32"/>
      <c r="I120" s="279" t="s">
        <v>158</v>
      </c>
      <c r="J120" s="280"/>
      <c r="K120" s="280"/>
      <c r="L120" s="280"/>
      <c r="M120" s="280"/>
      <c r="N120" s="280"/>
      <c r="O120" s="281"/>
    </row>
    <row r="121" spans="2:15" ht="18" customHeight="1" x14ac:dyDescent="0.4">
      <c r="B121" s="31"/>
      <c r="C121" s="57"/>
      <c r="D121" s="56"/>
      <c r="E121" s="259"/>
      <c r="F121" s="259"/>
      <c r="G121" s="259"/>
      <c r="H121" s="32"/>
      <c r="I121" s="276" t="s">
        <v>159</v>
      </c>
      <c r="J121" s="277"/>
      <c r="K121" s="277"/>
      <c r="L121" s="277"/>
      <c r="M121" s="277"/>
      <c r="N121" s="277"/>
      <c r="O121" s="278"/>
    </row>
    <row r="122" spans="2:15" ht="18" customHeight="1" x14ac:dyDescent="0.4">
      <c r="B122" s="31"/>
      <c r="C122" s="79"/>
      <c r="D122" s="56"/>
      <c r="E122" s="259"/>
      <c r="F122" s="259"/>
      <c r="G122" s="259"/>
      <c r="H122" s="32"/>
      <c r="I122" s="276" t="s">
        <v>160</v>
      </c>
      <c r="J122" s="277"/>
      <c r="K122" s="277"/>
      <c r="L122" s="277"/>
      <c r="M122" s="277"/>
      <c r="N122" s="277"/>
      <c r="O122" s="278"/>
    </row>
    <row r="123" spans="2:15" ht="18" customHeight="1" x14ac:dyDescent="0.4">
      <c r="B123" s="31"/>
      <c r="C123" s="57"/>
      <c r="D123" s="56"/>
      <c r="E123" s="259"/>
      <c r="F123" s="259"/>
      <c r="G123" s="259"/>
      <c r="H123" s="32"/>
      <c r="I123" s="282" t="s">
        <v>140</v>
      </c>
      <c r="J123" s="283"/>
      <c r="K123" s="283"/>
      <c r="L123" s="283"/>
      <c r="M123" s="283"/>
      <c r="N123" s="283"/>
      <c r="O123" s="284"/>
    </row>
    <row r="124" spans="2:15" ht="18" customHeight="1" x14ac:dyDescent="0.4">
      <c r="B124" s="31"/>
      <c r="C124" s="57"/>
      <c r="D124" s="56"/>
      <c r="E124" s="259"/>
      <c r="F124" s="259"/>
      <c r="G124" s="259"/>
      <c r="H124" s="32"/>
      <c r="I124" s="382" t="s">
        <v>80</v>
      </c>
      <c r="J124" s="339"/>
      <c r="K124" s="339"/>
      <c r="L124" s="339"/>
      <c r="M124" s="339"/>
      <c r="N124" s="339"/>
      <c r="O124" s="340"/>
    </row>
    <row r="125" spans="2:15" ht="18" customHeight="1" x14ac:dyDescent="0.4">
      <c r="B125" s="31"/>
      <c r="C125" s="57"/>
      <c r="D125" s="56"/>
      <c r="E125" s="259"/>
      <c r="F125" s="259"/>
      <c r="G125" s="259"/>
      <c r="H125" s="32"/>
      <c r="I125" s="382" t="s">
        <v>81</v>
      </c>
      <c r="J125" s="339"/>
      <c r="K125" s="339"/>
      <c r="L125" s="339"/>
      <c r="M125" s="339"/>
      <c r="N125" s="339"/>
      <c r="O125" s="340"/>
    </row>
    <row r="126" spans="2:15" ht="18" customHeight="1" x14ac:dyDescent="0.4">
      <c r="B126" s="31"/>
      <c r="C126" s="57"/>
      <c r="D126" s="56"/>
      <c r="E126" s="259"/>
      <c r="F126" s="259"/>
      <c r="G126" s="259"/>
      <c r="H126" s="32"/>
      <c r="I126" s="282" t="s">
        <v>82</v>
      </c>
      <c r="J126" s="283"/>
      <c r="K126" s="283"/>
      <c r="L126" s="283"/>
      <c r="M126" s="283"/>
      <c r="N126" s="283"/>
      <c r="O126" s="284"/>
    </row>
    <row r="127" spans="2:15" ht="18" customHeight="1" x14ac:dyDescent="0.4">
      <c r="B127" s="31"/>
      <c r="C127" s="57"/>
      <c r="D127" s="56"/>
      <c r="E127" s="259"/>
      <c r="F127" s="259"/>
      <c r="G127" s="259"/>
      <c r="H127" s="33"/>
      <c r="I127" s="282" t="s">
        <v>83</v>
      </c>
      <c r="J127" s="283"/>
      <c r="K127" s="283"/>
      <c r="L127" s="283"/>
      <c r="M127" s="283"/>
      <c r="N127" s="283"/>
      <c r="O127" s="284"/>
    </row>
    <row r="128" spans="2:15" ht="49.9" customHeight="1" x14ac:dyDescent="0.4">
      <c r="B128" s="31"/>
      <c r="C128" s="57"/>
      <c r="D128" s="29"/>
      <c r="E128" s="272"/>
      <c r="F128" s="272"/>
      <c r="G128" s="272"/>
      <c r="H128" s="35"/>
      <c r="I128" s="285" t="s">
        <v>142</v>
      </c>
      <c r="J128" s="286"/>
      <c r="K128" s="287"/>
      <c r="L128" s="288"/>
      <c r="M128" s="289"/>
      <c r="N128" s="289"/>
      <c r="O128" s="290"/>
    </row>
    <row r="129" spans="2:15" ht="18" customHeight="1" x14ac:dyDescent="0.4">
      <c r="B129" s="31"/>
      <c r="C129" s="57"/>
      <c r="D129" s="30" t="s">
        <v>134</v>
      </c>
      <c r="E129" s="271" t="s">
        <v>258</v>
      </c>
      <c r="F129" s="271"/>
      <c r="G129" s="271"/>
      <c r="H129" s="34"/>
      <c r="I129" s="273" t="s">
        <v>136</v>
      </c>
      <c r="J129" s="274"/>
      <c r="K129" s="274"/>
      <c r="L129" s="274"/>
      <c r="M129" s="274"/>
      <c r="N129" s="274"/>
      <c r="O129" s="275"/>
    </row>
    <row r="130" spans="2:15" ht="18" customHeight="1" x14ac:dyDescent="0.4">
      <c r="B130" s="31"/>
      <c r="C130" s="57"/>
      <c r="D130" s="56"/>
      <c r="E130" s="259"/>
      <c r="F130" s="259"/>
      <c r="G130" s="259"/>
      <c r="H130" s="32"/>
      <c r="I130" s="276" t="s">
        <v>137</v>
      </c>
      <c r="J130" s="277"/>
      <c r="K130" s="277"/>
      <c r="L130" s="277"/>
      <c r="M130" s="277"/>
      <c r="N130" s="277"/>
      <c r="O130" s="278"/>
    </row>
    <row r="131" spans="2:15" ht="18" customHeight="1" x14ac:dyDescent="0.4">
      <c r="B131" s="31"/>
      <c r="C131" s="57"/>
      <c r="D131" s="56"/>
      <c r="E131" s="259"/>
      <c r="F131" s="259"/>
      <c r="G131" s="259"/>
      <c r="H131" s="32"/>
      <c r="I131" s="279" t="s">
        <v>74</v>
      </c>
      <c r="J131" s="280"/>
      <c r="K131" s="280"/>
      <c r="L131" s="280"/>
      <c r="M131" s="280"/>
      <c r="N131" s="280"/>
      <c r="O131" s="281"/>
    </row>
    <row r="132" spans="2:15" ht="18" customHeight="1" x14ac:dyDescent="0.4">
      <c r="B132" s="31"/>
      <c r="C132" s="57"/>
      <c r="D132" s="56"/>
      <c r="E132" s="259"/>
      <c r="F132" s="259"/>
      <c r="G132" s="259"/>
      <c r="H132" s="32"/>
      <c r="I132" s="279" t="s">
        <v>75</v>
      </c>
      <c r="J132" s="280"/>
      <c r="K132" s="280"/>
      <c r="L132" s="280"/>
      <c r="M132" s="280"/>
      <c r="N132" s="280"/>
      <c r="O132" s="281"/>
    </row>
    <row r="133" spans="2:15" ht="18" customHeight="1" x14ac:dyDescent="0.4">
      <c r="B133" s="31"/>
      <c r="C133" s="72"/>
      <c r="D133" s="56"/>
      <c r="E133" s="259"/>
      <c r="F133" s="259"/>
      <c r="G133" s="259"/>
      <c r="H133" s="32"/>
      <c r="I133" s="279" t="s">
        <v>376</v>
      </c>
      <c r="J133" s="280"/>
      <c r="K133" s="280"/>
      <c r="L133" s="280"/>
      <c r="M133" s="280"/>
      <c r="N133" s="280"/>
      <c r="O133" s="281"/>
    </row>
    <row r="134" spans="2:15" ht="18" customHeight="1" x14ac:dyDescent="0.4">
      <c r="B134" s="31"/>
      <c r="C134" s="57"/>
      <c r="D134" s="56"/>
      <c r="E134" s="259"/>
      <c r="F134" s="259"/>
      <c r="G134" s="259"/>
      <c r="H134" s="32"/>
      <c r="I134" s="276" t="s">
        <v>377</v>
      </c>
      <c r="J134" s="277"/>
      <c r="K134" s="277"/>
      <c r="L134" s="277"/>
      <c r="M134" s="277"/>
      <c r="N134" s="277"/>
      <c r="O134" s="278"/>
    </row>
    <row r="135" spans="2:15" ht="18" customHeight="1" x14ac:dyDescent="0.4">
      <c r="B135" s="31"/>
      <c r="C135" s="57"/>
      <c r="D135" s="56"/>
      <c r="E135" s="259"/>
      <c r="F135" s="259"/>
      <c r="G135" s="259"/>
      <c r="H135" s="32"/>
      <c r="I135" s="279" t="s">
        <v>139</v>
      </c>
      <c r="J135" s="280"/>
      <c r="K135" s="280"/>
      <c r="L135" s="280"/>
      <c r="M135" s="280"/>
      <c r="N135" s="280"/>
      <c r="O135" s="281"/>
    </row>
    <row r="136" spans="2:15" ht="18" customHeight="1" x14ac:dyDescent="0.4">
      <c r="B136" s="31"/>
      <c r="C136" s="57"/>
      <c r="D136" s="56"/>
      <c r="E136" s="259"/>
      <c r="F136" s="259"/>
      <c r="G136" s="259"/>
      <c r="H136" s="32"/>
      <c r="I136" s="276" t="s">
        <v>138</v>
      </c>
      <c r="J136" s="277"/>
      <c r="K136" s="277"/>
      <c r="L136" s="277"/>
      <c r="M136" s="277"/>
      <c r="N136" s="277"/>
      <c r="O136" s="278"/>
    </row>
    <row r="137" spans="2:15" ht="18" customHeight="1" x14ac:dyDescent="0.4">
      <c r="B137" s="31"/>
      <c r="C137" s="57"/>
      <c r="D137" s="56"/>
      <c r="E137" s="259"/>
      <c r="F137" s="259"/>
      <c r="G137" s="259"/>
      <c r="H137" s="32"/>
      <c r="I137" s="279" t="s">
        <v>76</v>
      </c>
      <c r="J137" s="280"/>
      <c r="K137" s="280"/>
      <c r="L137" s="280"/>
      <c r="M137" s="280"/>
      <c r="N137" s="280"/>
      <c r="O137" s="281"/>
    </row>
    <row r="138" spans="2:15" ht="18" customHeight="1" x14ac:dyDescent="0.4">
      <c r="B138" s="31"/>
      <c r="C138" s="57"/>
      <c r="D138" s="56"/>
      <c r="E138" s="259"/>
      <c r="F138" s="259"/>
      <c r="G138" s="259"/>
      <c r="H138" s="32"/>
      <c r="I138" s="294" t="s">
        <v>77</v>
      </c>
      <c r="J138" s="295"/>
      <c r="K138" s="295"/>
      <c r="L138" s="295"/>
      <c r="M138" s="295"/>
      <c r="N138" s="295"/>
      <c r="O138" s="296"/>
    </row>
    <row r="139" spans="2:15" ht="18" customHeight="1" x14ac:dyDescent="0.4">
      <c r="B139" s="31"/>
      <c r="C139" s="57"/>
      <c r="D139" s="56"/>
      <c r="E139" s="259"/>
      <c r="F139" s="259"/>
      <c r="G139" s="259"/>
      <c r="H139" s="32"/>
      <c r="I139" s="279" t="s">
        <v>78</v>
      </c>
      <c r="J139" s="280"/>
      <c r="K139" s="280"/>
      <c r="L139" s="280"/>
      <c r="M139" s="280"/>
      <c r="N139" s="280"/>
      <c r="O139" s="281"/>
    </row>
    <row r="140" spans="2:15" ht="18" customHeight="1" x14ac:dyDescent="0.4">
      <c r="B140" s="31"/>
      <c r="C140" s="57"/>
      <c r="D140" s="56"/>
      <c r="E140" s="259"/>
      <c r="F140" s="259"/>
      <c r="G140" s="259"/>
      <c r="H140" s="32"/>
      <c r="I140" s="291" t="s">
        <v>79</v>
      </c>
      <c r="J140" s="292"/>
      <c r="K140" s="292"/>
      <c r="L140" s="292"/>
      <c r="M140" s="292"/>
      <c r="N140" s="292"/>
      <c r="O140" s="293"/>
    </row>
    <row r="141" spans="2:15" ht="18" customHeight="1" x14ac:dyDescent="0.4">
      <c r="B141" s="31"/>
      <c r="C141" s="79"/>
      <c r="D141" s="56"/>
      <c r="E141" s="259"/>
      <c r="F141" s="259"/>
      <c r="G141" s="259"/>
      <c r="H141" s="32"/>
      <c r="I141" s="276" t="s">
        <v>157</v>
      </c>
      <c r="J141" s="277"/>
      <c r="K141" s="277"/>
      <c r="L141" s="277"/>
      <c r="M141" s="277"/>
      <c r="N141" s="277"/>
      <c r="O141" s="278"/>
    </row>
    <row r="142" spans="2:15" ht="18" customHeight="1" x14ac:dyDescent="0.4">
      <c r="B142" s="31"/>
      <c r="C142" s="79"/>
      <c r="D142" s="56"/>
      <c r="E142" s="259"/>
      <c r="F142" s="259"/>
      <c r="G142" s="259"/>
      <c r="H142" s="32"/>
      <c r="I142" s="279" t="s">
        <v>158</v>
      </c>
      <c r="J142" s="280"/>
      <c r="K142" s="280"/>
      <c r="L142" s="280"/>
      <c r="M142" s="280"/>
      <c r="N142" s="280"/>
      <c r="O142" s="281"/>
    </row>
    <row r="143" spans="2:15" ht="18" customHeight="1" x14ac:dyDescent="0.4">
      <c r="B143" s="31"/>
      <c r="C143" s="57"/>
      <c r="D143" s="56"/>
      <c r="E143" s="259"/>
      <c r="F143" s="259"/>
      <c r="G143" s="259"/>
      <c r="H143" s="32"/>
      <c r="I143" s="276" t="s">
        <v>159</v>
      </c>
      <c r="J143" s="277"/>
      <c r="K143" s="277"/>
      <c r="L143" s="277"/>
      <c r="M143" s="277"/>
      <c r="N143" s="277"/>
      <c r="O143" s="278"/>
    </row>
    <row r="144" spans="2:15" ht="18" customHeight="1" x14ac:dyDescent="0.4">
      <c r="B144" s="31"/>
      <c r="C144" s="57"/>
      <c r="D144" s="56"/>
      <c r="E144" s="259"/>
      <c r="F144" s="259"/>
      <c r="G144" s="259"/>
      <c r="H144" s="32"/>
      <c r="I144" s="276" t="s">
        <v>160</v>
      </c>
      <c r="J144" s="277"/>
      <c r="K144" s="277"/>
      <c r="L144" s="277"/>
      <c r="M144" s="277"/>
      <c r="N144" s="277"/>
      <c r="O144" s="278"/>
    </row>
    <row r="145" spans="1:15" ht="18" customHeight="1" x14ac:dyDescent="0.4">
      <c r="B145" s="31"/>
      <c r="C145" s="57"/>
      <c r="D145" s="56"/>
      <c r="E145" s="259"/>
      <c r="F145" s="259"/>
      <c r="G145" s="259"/>
      <c r="H145" s="32"/>
      <c r="I145" s="282" t="s">
        <v>141</v>
      </c>
      <c r="J145" s="283"/>
      <c r="K145" s="283"/>
      <c r="L145" s="283"/>
      <c r="M145" s="283"/>
      <c r="N145" s="283"/>
      <c r="O145" s="284"/>
    </row>
    <row r="146" spans="1:15" ht="18" customHeight="1" x14ac:dyDescent="0.4">
      <c r="B146" s="31"/>
      <c r="C146" s="57"/>
      <c r="D146" s="56"/>
      <c r="E146" s="259"/>
      <c r="F146" s="259"/>
      <c r="G146" s="259"/>
      <c r="H146" s="32"/>
      <c r="I146" s="382" t="s">
        <v>80</v>
      </c>
      <c r="J146" s="339"/>
      <c r="K146" s="339"/>
      <c r="L146" s="339"/>
      <c r="M146" s="339"/>
      <c r="N146" s="339"/>
      <c r="O146" s="340"/>
    </row>
    <row r="147" spans="1:15" ht="18" customHeight="1" x14ac:dyDescent="0.4">
      <c r="B147" s="31"/>
      <c r="C147" s="57"/>
      <c r="D147" s="56"/>
      <c r="E147" s="259"/>
      <c r="F147" s="259"/>
      <c r="G147" s="259"/>
      <c r="H147" s="32"/>
      <c r="I147" s="382" t="s">
        <v>81</v>
      </c>
      <c r="J147" s="339"/>
      <c r="K147" s="339"/>
      <c r="L147" s="339"/>
      <c r="M147" s="339"/>
      <c r="N147" s="339"/>
      <c r="O147" s="340"/>
    </row>
    <row r="148" spans="1:15" ht="18" customHeight="1" x14ac:dyDescent="0.4">
      <c r="B148" s="31"/>
      <c r="C148" s="57"/>
      <c r="D148" s="56"/>
      <c r="E148" s="259"/>
      <c r="F148" s="259"/>
      <c r="G148" s="259"/>
      <c r="H148" s="32"/>
      <c r="I148" s="282" t="s">
        <v>82</v>
      </c>
      <c r="J148" s="283"/>
      <c r="K148" s="283"/>
      <c r="L148" s="283"/>
      <c r="M148" s="283"/>
      <c r="N148" s="283"/>
      <c r="O148" s="284"/>
    </row>
    <row r="149" spans="1:15" ht="18" customHeight="1" x14ac:dyDescent="0.4">
      <c r="B149" s="31"/>
      <c r="C149" s="57"/>
      <c r="D149" s="56"/>
      <c r="E149" s="259"/>
      <c r="F149" s="259"/>
      <c r="G149" s="259"/>
      <c r="H149" s="32"/>
      <c r="I149" s="282" t="s">
        <v>83</v>
      </c>
      <c r="J149" s="283"/>
      <c r="K149" s="283"/>
      <c r="L149" s="283"/>
      <c r="M149" s="283"/>
      <c r="N149" s="283"/>
      <c r="O149" s="284"/>
    </row>
    <row r="150" spans="1:15" ht="49.9" customHeight="1" thickBot="1" x14ac:dyDescent="0.45">
      <c r="A150" s="10"/>
      <c r="B150" s="37"/>
      <c r="C150" s="50"/>
      <c r="D150" s="22"/>
      <c r="E150" s="260"/>
      <c r="F150" s="260"/>
      <c r="G150" s="260"/>
      <c r="H150" s="65"/>
      <c r="I150" s="439" t="s">
        <v>85</v>
      </c>
      <c r="J150" s="315"/>
      <c r="K150" s="440"/>
      <c r="L150" s="474"/>
      <c r="M150" s="400"/>
      <c r="N150" s="400"/>
      <c r="O150" s="401"/>
    </row>
    <row r="151" spans="1:15" ht="18" customHeight="1" thickBot="1" x14ac:dyDescent="0.45">
      <c r="A151" s="63"/>
      <c r="B151" s="64"/>
      <c r="C151" s="79"/>
      <c r="D151" s="56"/>
      <c r="E151" s="83"/>
      <c r="F151" s="83"/>
      <c r="G151" s="83"/>
      <c r="H151" s="112"/>
      <c r="I151" s="113"/>
      <c r="J151" s="113"/>
      <c r="K151" s="113"/>
      <c r="L151" s="114"/>
      <c r="M151" s="114"/>
      <c r="N151" s="114"/>
      <c r="O151" s="114"/>
    </row>
    <row r="152" spans="1:15" ht="18" customHeight="1" thickBot="1" x14ac:dyDescent="0.45">
      <c r="A152" s="63"/>
      <c r="B152" s="363" t="s">
        <v>8</v>
      </c>
      <c r="C152" s="424"/>
      <c r="D152" s="91"/>
      <c r="E152" s="91" t="s">
        <v>9</v>
      </c>
      <c r="F152" s="91"/>
      <c r="G152" s="91"/>
      <c r="H152" s="91" t="s">
        <v>10</v>
      </c>
      <c r="I152" s="91"/>
      <c r="J152" s="91"/>
      <c r="K152" s="92"/>
      <c r="L152" s="92"/>
      <c r="M152" s="92"/>
      <c r="N152" s="92"/>
      <c r="O152" s="93"/>
    </row>
    <row r="153" spans="1:15" ht="25.15" customHeight="1" x14ac:dyDescent="0.4">
      <c r="A153" s="63"/>
      <c r="B153" s="441">
        <v>4</v>
      </c>
      <c r="C153" s="326" t="s">
        <v>256</v>
      </c>
      <c r="D153" s="66" t="s">
        <v>93</v>
      </c>
      <c r="E153" s="258" t="s">
        <v>251</v>
      </c>
      <c r="F153" s="258"/>
      <c r="G153" s="258"/>
      <c r="H153" s="19"/>
      <c r="I153" s="395" t="s">
        <v>252</v>
      </c>
      <c r="J153" s="395"/>
      <c r="K153" s="395"/>
      <c r="L153" s="395"/>
      <c r="M153" s="395"/>
      <c r="N153" s="395"/>
      <c r="O153" s="396"/>
    </row>
    <row r="154" spans="1:15" ht="25.15" customHeight="1" x14ac:dyDescent="0.4">
      <c r="A154" s="63"/>
      <c r="B154" s="442"/>
      <c r="C154" s="327"/>
      <c r="D154" s="56"/>
      <c r="E154" s="259"/>
      <c r="F154" s="259"/>
      <c r="G154" s="259"/>
      <c r="H154" s="20"/>
      <c r="I154" s="339" t="s">
        <v>253</v>
      </c>
      <c r="J154" s="339"/>
      <c r="K154" s="339"/>
      <c r="L154" s="339"/>
      <c r="M154" s="339"/>
      <c r="N154" s="339"/>
      <c r="O154" s="340"/>
    </row>
    <row r="155" spans="1:15" ht="78.75" customHeight="1" x14ac:dyDescent="0.4">
      <c r="A155" s="63"/>
      <c r="B155" s="442"/>
      <c r="C155" s="327"/>
      <c r="D155" s="56"/>
      <c r="E155" s="259"/>
      <c r="F155" s="259"/>
      <c r="G155" s="259"/>
      <c r="H155" s="21"/>
      <c r="I155" s="283" t="s">
        <v>161</v>
      </c>
      <c r="J155" s="283"/>
      <c r="K155" s="283"/>
      <c r="L155" s="283"/>
      <c r="M155" s="283"/>
      <c r="N155" s="283"/>
      <c r="O155" s="284"/>
    </row>
    <row r="156" spans="1:15" ht="84.4" customHeight="1" x14ac:dyDescent="0.4">
      <c r="A156" s="63"/>
      <c r="B156" s="442"/>
      <c r="C156" s="327"/>
      <c r="D156" s="76" t="s">
        <v>96</v>
      </c>
      <c r="E156" s="271" t="s">
        <v>259</v>
      </c>
      <c r="F156" s="271"/>
      <c r="G156" s="271"/>
      <c r="H156" s="443"/>
      <c r="I156" s="443"/>
      <c r="J156" s="443"/>
      <c r="K156" s="443"/>
      <c r="L156" s="443"/>
      <c r="M156" s="443"/>
      <c r="N156" s="443"/>
      <c r="O156" s="444"/>
    </row>
    <row r="157" spans="1:15" ht="84.4" customHeight="1" thickBot="1" x14ac:dyDescent="0.45">
      <c r="A157" s="63"/>
      <c r="B157" s="97"/>
      <c r="C157" s="98"/>
      <c r="D157" s="99" t="s">
        <v>257</v>
      </c>
      <c r="E157" s="425" t="s">
        <v>337</v>
      </c>
      <c r="F157" s="425"/>
      <c r="G157" s="425"/>
      <c r="H157" s="445"/>
      <c r="I157" s="445"/>
      <c r="J157" s="445"/>
      <c r="K157" s="445"/>
      <c r="L157" s="445"/>
      <c r="M157" s="445"/>
      <c r="N157" s="445"/>
      <c r="O157" s="446"/>
    </row>
    <row r="158" spans="1:15" ht="18" customHeight="1" thickBot="1" x14ac:dyDescent="0.45">
      <c r="A158" s="63"/>
      <c r="B158" s="64"/>
      <c r="C158" s="79"/>
      <c r="D158" s="56"/>
      <c r="E158" s="83"/>
      <c r="F158" s="83"/>
      <c r="G158" s="83"/>
      <c r="H158" s="112"/>
      <c r="I158" s="113"/>
      <c r="J158" s="113"/>
      <c r="K158" s="113"/>
      <c r="L158" s="114"/>
      <c r="M158" s="114"/>
      <c r="N158" s="114"/>
      <c r="O158" s="114"/>
    </row>
    <row r="159" spans="1:15" ht="18" customHeight="1" thickBot="1" x14ac:dyDescent="0.45">
      <c r="A159" s="63"/>
      <c r="B159" s="449" t="s">
        <v>8</v>
      </c>
      <c r="C159" s="424"/>
      <c r="D159" s="91"/>
      <c r="E159" s="91" t="s">
        <v>9</v>
      </c>
      <c r="F159" s="91"/>
      <c r="G159" s="91"/>
      <c r="H159" s="91" t="s">
        <v>10</v>
      </c>
      <c r="I159" s="91"/>
      <c r="J159" s="91"/>
      <c r="K159" s="92"/>
      <c r="L159" s="92"/>
      <c r="M159" s="92"/>
      <c r="N159" s="92"/>
      <c r="O159" s="93"/>
    </row>
    <row r="160" spans="1:15" ht="18" customHeight="1" x14ac:dyDescent="0.4">
      <c r="A160" s="63"/>
      <c r="B160" s="441">
        <v>5</v>
      </c>
      <c r="C160" s="326" t="s">
        <v>255</v>
      </c>
      <c r="D160" s="100" t="s">
        <v>89</v>
      </c>
      <c r="E160" s="258" t="s">
        <v>260</v>
      </c>
      <c r="F160" s="258"/>
      <c r="G160" s="258"/>
      <c r="H160" s="19"/>
      <c r="I160" s="395" t="s">
        <v>124</v>
      </c>
      <c r="J160" s="395"/>
      <c r="K160" s="395"/>
      <c r="L160" s="395"/>
      <c r="M160" s="395"/>
      <c r="N160" s="395"/>
      <c r="O160" s="396"/>
    </row>
    <row r="161" spans="1:15" ht="18" customHeight="1" x14ac:dyDescent="0.4">
      <c r="A161" s="63"/>
      <c r="B161" s="442"/>
      <c r="C161" s="327"/>
      <c r="D161" s="56"/>
      <c r="E161" s="259"/>
      <c r="F161" s="259"/>
      <c r="G161" s="259"/>
      <c r="H161" s="20"/>
      <c r="I161" s="339" t="s">
        <v>114</v>
      </c>
      <c r="J161" s="339"/>
      <c r="K161" s="339"/>
      <c r="L161" s="339"/>
      <c r="M161" s="339"/>
      <c r="N161" s="339"/>
      <c r="O161" s="340"/>
    </row>
    <row r="162" spans="1:15" ht="18" customHeight="1" x14ac:dyDescent="0.4">
      <c r="A162" s="63"/>
      <c r="B162" s="442"/>
      <c r="C162" s="327"/>
      <c r="D162" s="56"/>
      <c r="E162" s="259"/>
      <c r="F162" s="259"/>
      <c r="G162" s="259"/>
      <c r="H162" s="20"/>
      <c r="I162" s="339" t="s">
        <v>162</v>
      </c>
      <c r="J162" s="339"/>
      <c r="K162" s="339"/>
      <c r="L162" s="339"/>
      <c r="M162" s="339"/>
      <c r="N162" s="339"/>
      <c r="O162" s="340"/>
    </row>
    <row r="163" spans="1:15" ht="18" customHeight="1" x14ac:dyDescent="0.4">
      <c r="A163" s="63"/>
      <c r="B163" s="442"/>
      <c r="C163" s="327"/>
      <c r="D163" s="56"/>
      <c r="E163" s="259"/>
      <c r="F163" s="259"/>
      <c r="G163" s="259"/>
      <c r="H163" s="20"/>
      <c r="I163" s="339" t="s">
        <v>163</v>
      </c>
      <c r="J163" s="339"/>
      <c r="K163" s="339"/>
      <c r="L163" s="339"/>
      <c r="M163" s="339"/>
      <c r="N163" s="339"/>
      <c r="O163" s="340"/>
    </row>
    <row r="164" spans="1:15" ht="18" customHeight="1" x14ac:dyDescent="0.4">
      <c r="A164" s="63"/>
      <c r="B164" s="31"/>
      <c r="C164" s="79"/>
      <c r="D164" s="56"/>
      <c r="E164" s="259"/>
      <c r="F164" s="259"/>
      <c r="G164" s="259"/>
      <c r="H164" s="20"/>
      <c r="I164" s="339" t="s">
        <v>164</v>
      </c>
      <c r="J164" s="339"/>
      <c r="K164" s="339"/>
      <c r="L164" s="283"/>
      <c r="M164" s="283"/>
      <c r="N164" s="283"/>
      <c r="O164" s="284"/>
    </row>
    <row r="165" spans="1:15" ht="41.65" customHeight="1" x14ac:dyDescent="0.4">
      <c r="A165" s="63"/>
      <c r="B165" s="31"/>
      <c r="C165" s="79"/>
      <c r="D165" s="56"/>
      <c r="E165" s="259"/>
      <c r="F165" s="259"/>
      <c r="G165" s="259"/>
      <c r="H165" s="21"/>
      <c r="I165" s="334" t="s">
        <v>47</v>
      </c>
      <c r="J165" s="334"/>
      <c r="K165" s="334"/>
      <c r="L165" s="353"/>
      <c r="M165" s="354"/>
      <c r="N165" s="354"/>
      <c r="O165" s="355"/>
    </row>
    <row r="166" spans="1:15" ht="18" customHeight="1" x14ac:dyDescent="0.4">
      <c r="A166" s="63"/>
      <c r="B166" s="31"/>
      <c r="C166" s="79"/>
      <c r="D166" s="30" t="s">
        <v>167</v>
      </c>
      <c r="E166" s="271" t="s">
        <v>267</v>
      </c>
      <c r="F166" s="271"/>
      <c r="G166" s="271"/>
      <c r="H166" s="34"/>
      <c r="I166" s="472" t="s">
        <v>194</v>
      </c>
      <c r="J166" s="473"/>
      <c r="K166" s="473"/>
      <c r="L166" s="82"/>
      <c r="M166" s="84"/>
      <c r="N166" s="84"/>
      <c r="O166" s="85"/>
    </row>
    <row r="167" spans="1:15" ht="18" customHeight="1" x14ac:dyDescent="0.4">
      <c r="A167" s="63"/>
      <c r="B167" s="31"/>
      <c r="C167" s="79"/>
      <c r="D167" s="56"/>
      <c r="E167" s="259"/>
      <c r="F167" s="259"/>
      <c r="G167" s="259"/>
      <c r="H167" s="32"/>
      <c r="I167" s="279" t="s">
        <v>193</v>
      </c>
      <c r="J167" s="280"/>
      <c r="K167" s="280"/>
      <c r="L167" s="78"/>
      <c r="M167" s="276" t="s">
        <v>198</v>
      </c>
      <c r="N167" s="277"/>
      <c r="O167" s="278"/>
    </row>
    <row r="168" spans="1:15" ht="18" customHeight="1" x14ac:dyDescent="0.4">
      <c r="A168" s="63"/>
      <c r="B168" s="31"/>
      <c r="C168" s="79"/>
      <c r="D168" s="56"/>
      <c r="E168" s="259"/>
      <c r="F168" s="259"/>
      <c r="G168" s="259"/>
      <c r="H168" s="32"/>
      <c r="I168" s="279" t="s">
        <v>114</v>
      </c>
      <c r="J168" s="280"/>
      <c r="K168" s="280"/>
      <c r="L168" s="78"/>
      <c r="M168" s="291"/>
      <c r="N168" s="292"/>
      <c r="O168" s="293"/>
    </row>
    <row r="169" spans="1:15" ht="18" customHeight="1" x14ac:dyDescent="0.4">
      <c r="A169" s="63"/>
      <c r="B169" s="31"/>
      <c r="C169" s="79"/>
      <c r="D169" s="56"/>
      <c r="E169" s="259"/>
      <c r="F169" s="259"/>
      <c r="G169" s="259"/>
      <c r="H169" s="32"/>
      <c r="I169" s="279" t="s">
        <v>168</v>
      </c>
      <c r="J169" s="280"/>
      <c r="K169" s="280"/>
      <c r="L169" s="78"/>
      <c r="M169" s="291"/>
      <c r="N169" s="292"/>
      <c r="O169" s="293"/>
    </row>
    <row r="170" spans="1:15" ht="18" customHeight="1" x14ac:dyDescent="0.4">
      <c r="A170" s="63"/>
      <c r="B170" s="31"/>
      <c r="C170" s="79"/>
      <c r="D170" s="56"/>
      <c r="E170" s="259"/>
      <c r="F170" s="259"/>
      <c r="G170" s="259"/>
      <c r="H170" s="32"/>
      <c r="I170" s="279" t="s">
        <v>169</v>
      </c>
      <c r="J170" s="280"/>
      <c r="K170" s="280"/>
      <c r="L170" s="385" t="s">
        <v>195</v>
      </c>
      <c r="M170" s="291"/>
      <c r="N170" s="292"/>
      <c r="O170" s="293"/>
    </row>
    <row r="171" spans="1:15" ht="18" customHeight="1" x14ac:dyDescent="0.4">
      <c r="A171" s="63"/>
      <c r="B171" s="31"/>
      <c r="C171" s="79"/>
      <c r="D171" s="56"/>
      <c r="E171" s="259"/>
      <c r="F171" s="259"/>
      <c r="G171" s="259"/>
      <c r="H171" s="32"/>
      <c r="I171" s="279" t="s">
        <v>170</v>
      </c>
      <c r="J171" s="280"/>
      <c r="K171" s="280"/>
      <c r="L171" s="386"/>
      <c r="M171" s="291"/>
      <c r="N171" s="292"/>
      <c r="O171" s="293"/>
    </row>
    <row r="172" spans="1:15" ht="18" customHeight="1" x14ac:dyDescent="0.4">
      <c r="A172" s="63"/>
      <c r="B172" s="31"/>
      <c r="C172" s="79"/>
      <c r="D172" s="56"/>
      <c r="E172" s="259"/>
      <c r="F172" s="259"/>
      <c r="G172" s="259"/>
      <c r="H172" s="32"/>
      <c r="I172" s="279" t="s">
        <v>380</v>
      </c>
      <c r="J172" s="280"/>
      <c r="K172" s="280"/>
      <c r="L172" s="387"/>
      <c r="M172" s="388"/>
      <c r="N172" s="389"/>
      <c r="O172" s="390"/>
    </row>
    <row r="173" spans="1:15" ht="18" customHeight="1" x14ac:dyDescent="0.4">
      <c r="A173" s="63"/>
      <c r="B173" s="31"/>
      <c r="C173" s="79"/>
      <c r="D173" s="56"/>
      <c r="E173" s="259"/>
      <c r="F173" s="259"/>
      <c r="G173" s="259"/>
      <c r="H173" s="32"/>
      <c r="I173" s="86" t="s">
        <v>171</v>
      </c>
      <c r="J173" s="87"/>
      <c r="K173" s="87"/>
      <c r="L173" s="385" t="s">
        <v>196</v>
      </c>
      <c r="M173" s="276" t="s">
        <v>197</v>
      </c>
      <c r="N173" s="277"/>
      <c r="O173" s="278"/>
    </row>
    <row r="174" spans="1:15" ht="18" customHeight="1" x14ac:dyDescent="0.4">
      <c r="A174" s="63"/>
      <c r="B174" s="31"/>
      <c r="C174" s="79"/>
      <c r="D174" s="56"/>
      <c r="E174" s="259"/>
      <c r="F174" s="259"/>
      <c r="G174" s="259"/>
      <c r="H174" s="32"/>
      <c r="I174" s="86" t="s">
        <v>172</v>
      </c>
      <c r="J174" s="87"/>
      <c r="K174" s="87"/>
      <c r="L174" s="386"/>
      <c r="M174" s="291"/>
      <c r="N174" s="292"/>
      <c r="O174" s="293"/>
    </row>
    <row r="175" spans="1:15" ht="18" customHeight="1" x14ac:dyDescent="0.4">
      <c r="A175" s="63"/>
      <c r="B175" s="31"/>
      <c r="C175" s="79"/>
      <c r="D175" s="56"/>
      <c r="E175" s="259"/>
      <c r="F175" s="259"/>
      <c r="G175" s="259"/>
      <c r="H175" s="32"/>
      <c r="I175" s="86" t="s">
        <v>173</v>
      </c>
      <c r="J175" s="87"/>
      <c r="K175" s="87"/>
      <c r="L175" s="387"/>
      <c r="M175" s="291"/>
      <c r="N175" s="292"/>
      <c r="O175" s="293"/>
    </row>
    <row r="176" spans="1:15" ht="18" customHeight="1" x14ac:dyDescent="0.4">
      <c r="A176" s="63"/>
      <c r="B176" s="31"/>
      <c r="C176" s="79"/>
      <c r="D176" s="56"/>
      <c r="E176" s="259"/>
      <c r="F176" s="259"/>
      <c r="G176" s="259"/>
      <c r="H176" s="32"/>
      <c r="I176" s="86" t="s">
        <v>114</v>
      </c>
      <c r="J176" s="87"/>
      <c r="K176" s="87"/>
      <c r="L176" s="87"/>
      <c r="M176" s="291"/>
      <c r="N176" s="292"/>
      <c r="O176" s="293"/>
    </row>
    <row r="177" spans="1:15" ht="18" customHeight="1" x14ac:dyDescent="0.4">
      <c r="A177" s="63"/>
      <c r="B177" s="31"/>
      <c r="C177" s="79"/>
      <c r="D177" s="56"/>
      <c r="E177" s="259"/>
      <c r="F177" s="259"/>
      <c r="G177" s="259"/>
      <c r="H177" s="32"/>
      <c r="I177" s="86" t="s">
        <v>174</v>
      </c>
      <c r="J177" s="87"/>
      <c r="K177" s="87"/>
      <c r="L177" s="87"/>
      <c r="M177" s="291"/>
      <c r="N177" s="292"/>
      <c r="O177" s="293"/>
    </row>
    <row r="178" spans="1:15" ht="18" customHeight="1" x14ac:dyDescent="0.4">
      <c r="A178" s="63"/>
      <c r="B178" s="31"/>
      <c r="C178" s="79"/>
      <c r="D178" s="56"/>
      <c r="E178" s="259"/>
      <c r="F178" s="259"/>
      <c r="G178" s="259"/>
      <c r="H178" s="32"/>
      <c r="I178" s="86" t="s">
        <v>175</v>
      </c>
      <c r="J178" s="87"/>
      <c r="K178" s="87"/>
      <c r="L178" s="385" t="s">
        <v>195</v>
      </c>
      <c r="M178" s="291"/>
      <c r="N178" s="292"/>
      <c r="O178" s="293"/>
    </row>
    <row r="179" spans="1:15" ht="18" customHeight="1" x14ac:dyDescent="0.4">
      <c r="A179" s="63"/>
      <c r="B179" s="31"/>
      <c r="C179" s="79"/>
      <c r="D179" s="56"/>
      <c r="E179" s="259"/>
      <c r="F179" s="259"/>
      <c r="G179" s="259"/>
      <c r="H179" s="32"/>
      <c r="I179" s="86" t="s">
        <v>176</v>
      </c>
      <c r="J179" s="87"/>
      <c r="K179" s="87"/>
      <c r="L179" s="386"/>
      <c r="M179" s="291"/>
      <c r="N179" s="292"/>
      <c r="O179" s="293"/>
    </row>
    <row r="180" spans="1:15" ht="18" customHeight="1" x14ac:dyDescent="0.4">
      <c r="A180" s="63"/>
      <c r="B180" s="31"/>
      <c r="C180" s="79"/>
      <c r="D180" s="56"/>
      <c r="E180" s="259"/>
      <c r="F180" s="259"/>
      <c r="G180" s="259"/>
      <c r="H180" s="32"/>
      <c r="I180" s="86" t="s">
        <v>177</v>
      </c>
      <c r="J180" s="87"/>
      <c r="K180" s="87"/>
      <c r="L180" s="386"/>
      <c r="M180" s="291"/>
      <c r="N180" s="292"/>
      <c r="O180" s="293"/>
    </row>
    <row r="181" spans="1:15" ht="18" customHeight="1" x14ac:dyDescent="0.4">
      <c r="A181" s="63"/>
      <c r="B181" s="31"/>
      <c r="C181" s="79"/>
      <c r="D181" s="56"/>
      <c r="E181" s="259"/>
      <c r="F181" s="259"/>
      <c r="G181" s="259"/>
      <c r="H181" s="32"/>
      <c r="I181" s="86" t="s">
        <v>178</v>
      </c>
      <c r="J181" s="87"/>
      <c r="K181" s="87"/>
      <c r="L181" s="386"/>
      <c r="M181" s="291"/>
      <c r="N181" s="292"/>
      <c r="O181" s="293"/>
    </row>
    <row r="182" spans="1:15" ht="18" customHeight="1" x14ac:dyDescent="0.4">
      <c r="A182" s="63"/>
      <c r="B182" s="31"/>
      <c r="C182" s="79"/>
      <c r="D182" s="56"/>
      <c r="E182" s="259"/>
      <c r="F182" s="259"/>
      <c r="G182" s="259"/>
      <c r="H182" s="32"/>
      <c r="I182" s="86" t="s">
        <v>179</v>
      </c>
      <c r="J182" s="87"/>
      <c r="K182" s="87"/>
      <c r="L182" s="386"/>
      <c r="M182" s="291"/>
      <c r="N182" s="292"/>
      <c r="O182" s="293"/>
    </row>
    <row r="183" spans="1:15" ht="18" customHeight="1" x14ac:dyDescent="0.4">
      <c r="A183" s="63"/>
      <c r="B183" s="31"/>
      <c r="C183" s="79"/>
      <c r="D183" s="56"/>
      <c r="E183" s="259"/>
      <c r="F183" s="259"/>
      <c r="G183" s="259"/>
      <c r="H183" s="32"/>
      <c r="I183" s="86" t="s">
        <v>180</v>
      </c>
      <c r="J183" s="87"/>
      <c r="K183" s="87"/>
      <c r="L183" s="386"/>
      <c r="M183" s="291"/>
      <c r="N183" s="292"/>
      <c r="O183" s="293"/>
    </row>
    <row r="184" spans="1:15" ht="18" customHeight="1" x14ac:dyDescent="0.4">
      <c r="A184" s="63"/>
      <c r="B184" s="31"/>
      <c r="C184" s="79"/>
      <c r="D184" s="56"/>
      <c r="E184" s="259"/>
      <c r="F184" s="259"/>
      <c r="G184" s="259"/>
      <c r="H184" s="32"/>
      <c r="I184" s="86" t="s">
        <v>181</v>
      </c>
      <c r="J184" s="87"/>
      <c r="K184" s="87"/>
      <c r="L184" s="386"/>
      <c r="M184" s="291"/>
      <c r="N184" s="292"/>
      <c r="O184" s="293"/>
    </row>
    <row r="185" spans="1:15" ht="18" customHeight="1" x14ac:dyDescent="0.4">
      <c r="A185" s="63"/>
      <c r="B185" s="31"/>
      <c r="C185" s="79"/>
      <c r="D185" s="56"/>
      <c r="E185" s="259"/>
      <c r="F185" s="259"/>
      <c r="G185" s="259"/>
      <c r="H185" s="32"/>
      <c r="I185" s="81" t="s">
        <v>182</v>
      </c>
      <c r="J185" s="78"/>
      <c r="K185" s="78"/>
      <c r="L185" s="386"/>
      <c r="M185" s="291"/>
      <c r="N185" s="292"/>
      <c r="O185" s="293"/>
    </row>
    <row r="186" spans="1:15" ht="18" customHeight="1" x14ac:dyDescent="0.4">
      <c r="A186" s="63"/>
      <c r="B186" s="31"/>
      <c r="C186" s="79"/>
      <c r="D186" s="56"/>
      <c r="E186" s="259"/>
      <c r="F186" s="259"/>
      <c r="G186" s="259"/>
      <c r="H186" s="32"/>
      <c r="I186" s="81" t="s">
        <v>183</v>
      </c>
      <c r="J186" s="78"/>
      <c r="K186" s="78"/>
      <c r="L186" s="386"/>
      <c r="M186" s="291"/>
      <c r="N186" s="292"/>
      <c r="O186" s="293"/>
    </row>
    <row r="187" spans="1:15" ht="18" customHeight="1" x14ac:dyDescent="0.4">
      <c r="A187" s="63"/>
      <c r="B187" s="31"/>
      <c r="C187" s="79"/>
      <c r="D187" s="56"/>
      <c r="E187" s="259"/>
      <c r="F187" s="259"/>
      <c r="G187" s="259"/>
      <c r="H187" s="32"/>
      <c r="I187" s="81" t="s">
        <v>184</v>
      </c>
      <c r="J187" s="78"/>
      <c r="K187" s="78"/>
      <c r="L187" s="386"/>
      <c r="M187" s="291"/>
      <c r="N187" s="292"/>
      <c r="O187" s="293"/>
    </row>
    <row r="188" spans="1:15" ht="18" customHeight="1" x14ac:dyDescent="0.4">
      <c r="A188" s="63"/>
      <c r="B188" s="31"/>
      <c r="C188" s="79"/>
      <c r="D188" s="56"/>
      <c r="E188" s="259"/>
      <c r="F188" s="259"/>
      <c r="G188" s="259"/>
      <c r="H188" s="32"/>
      <c r="I188" s="81" t="s">
        <v>185</v>
      </c>
      <c r="J188" s="78"/>
      <c r="K188" s="78"/>
      <c r="L188" s="386"/>
      <c r="M188" s="291"/>
      <c r="N188" s="292"/>
      <c r="O188" s="293"/>
    </row>
    <row r="189" spans="1:15" ht="18" customHeight="1" x14ac:dyDescent="0.4">
      <c r="A189" s="63"/>
      <c r="B189" s="31"/>
      <c r="C189" s="79"/>
      <c r="D189" s="56"/>
      <c r="E189" s="259"/>
      <c r="F189" s="259"/>
      <c r="G189" s="259"/>
      <c r="H189" s="32"/>
      <c r="I189" s="81" t="s">
        <v>186</v>
      </c>
      <c r="J189" s="78"/>
      <c r="K189" s="78"/>
      <c r="L189" s="386"/>
      <c r="M189" s="291"/>
      <c r="N189" s="292"/>
      <c r="O189" s="293"/>
    </row>
    <row r="190" spans="1:15" ht="18" customHeight="1" x14ac:dyDescent="0.4">
      <c r="A190" s="63"/>
      <c r="B190" s="31"/>
      <c r="C190" s="79"/>
      <c r="D190" s="56"/>
      <c r="E190" s="259"/>
      <c r="F190" s="259"/>
      <c r="G190" s="259"/>
      <c r="H190" s="32"/>
      <c r="I190" s="81" t="s">
        <v>187</v>
      </c>
      <c r="J190" s="78"/>
      <c r="K190" s="78"/>
      <c r="L190" s="386"/>
      <c r="M190" s="291"/>
      <c r="N190" s="292"/>
      <c r="O190" s="293"/>
    </row>
    <row r="191" spans="1:15" ht="18" customHeight="1" x14ac:dyDescent="0.4">
      <c r="A191" s="63"/>
      <c r="B191" s="31"/>
      <c r="C191" s="79"/>
      <c r="D191" s="56"/>
      <c r="E191" s="259"/>
      <c r="F191" s="259"/>
      <c r="G191" s="259"/>
      <c r="H191" s="32"/>
      <c r="I191" s="81" t="s">
        <v>188</v>
      </c>
      <c r="J191" s="78"/>
      <c r="K191" s="78"/>
      <c r="L191" s="386"/>
      <c r="M191" s="291"/>
      <c r="N191" s="292"/>
      <c r="O191" s="293"/>
    </row>
    <row r="192" spans="1:15" ht="18" customHeight="1" x14ac:dyDescent="0.4">
      <c r="A192" s="63"/>
      <c r="B192" s="31"/>
      <c r="C192" s="79"/>
      <c r="D192" s="56"/>
      <c r="E192" s="259"/>
      <c r="F192" s="259"/>
      <c r="G192" s="259"/>
      <c r="H192" s="32"/>
      <c r="I192" s="81" t="s">
        <v>189</v>
      </c>
      <c r="J192" s="78"/>
      <c r="K192" s="78"/>
      <c r="L192" s="386"/>
      <c r="M192" s="291"/>
      <c r="N192" s="292"/>
      <c r="O192" s="293"/>
    </row>
    <row r="193" spans="1:15" ht="18" customHeight="1" x14ac:dyDescent="0.4">
      <c r="A193" s="63"/>
      <c r="B193" s="31"/>
      <c r="C193" s="79"/>
      <c r="D193" s="56"/>
      <c r="E193" s="259"/>
      <c r="F193" s="259"/>
      <c r="G193" s="259"/>
      <c r="H193" s="32"/>
      <c r="I193" s="81" t="s">
        <v>190</v>
      </c>
      <c r="J193" s="78"/>
      <c r="K193" s="78"/>
      <c r="L193" s="386"/>
      <c r="M193" s="291"/>
      <c r="N193" s="292"/>
      <c r="O193" s="293"/>
    </row>
    <row r="194" spans="1:15" ht="18" customHeight="1" x14ac:dyDescent="0.4">
      <c r="A194" s="63"/>
      <c r="B194" s="31"/>
      <c r="C194" s="79"/>
      <c r="D194" s="56"/>
      <c r="E194" s="83"/>
      <c r="F194" s="83"/>
      <c r="G194" s="83"/>
      <c r="H194" s="32"/>
      <c r="I194" s="86" t="s">
        <v>191</v>
      </c>
      <c r="J194" s="87"/>
      <c r="K194" s="87"/>
      <c r="L194" s="386"/>
      <c r="M194" s="291"/>
      <c r="N194" s="292"/>
      <c r="O194" s="293"/>
    </row>
    <row r="195" spans="1:15" ht="18" customHeight="1" x14ac:dyDescent="0.4">
      <c r="A195" s="63"/>
      <c r="B195" s="31"/>
      <c r="C195" s="79"/>
      <c r="D195" s="56"/>
      <c r="E195" s="83"/>
      <c r="F195" s="83"/>
      <c r="G195" s="83"/>
      <c r="H195" s="32"/>
      <c r="I195" s="81" t="s">
        <v>192</v>
      </c>
      <c r="J195" s="78"/>
      <c r="K195" s="78"/>
      <c r="L195" s="435"/>
      <c r="M195" s="436"/>
      <c r="N195" s="437"/>
      <c r="O195" s="438"/>
    </row>
    <row r="196" spans="1:15" ht="43.15" customHeight="1" x14ac:dyDescent="0.4">
      <c r="A196" s="63"/>
      <c r="B196" s="31"/>
      <c r="C196" s="79"/>
      <c r="D196" s="56"/>
      <c r="E196" s="83"/>
      <c r="F196" s="83"/>
      <c r="G196" s="83"/>
      <c r="H196" s="21"/>
      <c r="I196" s="334" t="s">
        <v>47</v>
      </c>
      <c r="J196" s="334"/>
      <c r="K196" s="334"/>
      <c r="L196" s="353"/>
      <c r="M196" s="354"/>
      <c r="N196" s="354"/>
      <c r="O196" s="355"/>
    </row>
    <row r="197" spans="1:15" ht="100.9" customHeight="1" thickBot="1" x14ac:dyDescent="0.45">
      <c r="A197" s="63"/>
      <c r="B197" s="37"/>
      <c r="C197" s="80"/>
      <c r="D197" s="36" t="s">
        <v>199</v>
      </c>
      <c r="E197" s="402" t="s">
        <v>335</v>
      </c>
      <c r="F197" s="402"/>
      <c r="G197" s="402"/>
      <c r="H197" s="433"/>
      <c r="I197" s="433"/>
      <c r="J197" s="433"/>
      <c r="K197" s="433"/>
      <c r="L197" s="433"/>
      <c r="M197" s="433"/>
      <c r="N197" s="433"/>
      <c r="O197" s="434"/>
    </row>
    <row r="198" spans="1:15" ht="18" customHeight="1" thickBot="1" x14ac:dyDescent="0.45">
      <c r="A198" s="63"/>
      <c r="B198" s="101"/>
      <c r="C198" s="102"/>
      <c r="D198" s="103"/>
      <c r="E198" s="104"/>
      <c r="F198" s="104"/>
      <c r="G198" s="104"/>
      <c r="H198" s="109"/>
      <c r="I198" s="110"/>
      <c r="J198" s="110"/>
      <c r="K198" s="110"/>
      <c r="L198" s="111"/>
      <c r="M198" s="111"/>
      <c r="N198" s="111"/>
      <c r="O198" s="111"/>
    </row>
    <row r="199" spans="1:15" ht="18" customHeight="1" thickBot="1" x14ac:dyDescent="0.45">
      <c r="A199" s="63"/>
      <c r="B199" s="363" t="s">
        <v>8</v>
      </c>
      <c r="C199" s="364"/>
      <c r="D199" s="90"/>
      <c r="E199" s="90" t="s">
        <v>9</v>
      </c>
      <c r="F199" s="90"/>
      <c r="G199" s="90"/>
      <c r="H199" s="90" t="s">
        <v>10</v>
      </c>
      <c r="I199" s="90"/>
      <c r="J199" s="90"/>
      <c r="K199" s="94"/>
      <c r="L199" s="94"/>
      <c r="M199" s="94"/>
      <c r="N199" s="94"/>
      <c r="O199" s="95"/>
    </row>
    <row r="200" spans="1:15" ht="18" customHeight="1" x14ac:dyDescent="0.4">
      <c r="B200" s="88">
        <v>6</v>
      </c>
      <c r="C200" s="327" t="s">
        <v>165</v>
      </c>
      <c r="D200" s="59" t="s">
        <v>166</v>
      </c>
      <c r="E200" s="259" t="s">
        <v>321</v>
      </c>
      <c r="F200" s="259"/>
      <c r="G200" s="459"/>
      <c r="H200" s="105"/>
      <c r="I200" s="292" t="s">
        <v>94</v>
      </c>
      <c r="J200" s="292"/>
      <c r="K200" s="89"/>
      <c r="L200" s="89"/>
      <c r="M200" s="292"/>
      <c r="N200" s="292"/>
      <c r="O200" s="293"/>
    </row>
    <row r="201" spans="1:15" ht="18" customHeight="1" x14ac:dyDescent="0.4">
      <c r="B201" s="122"/>
      <c r="C201" s="327"/>
      <c r="D201" s="59"/>
      <c r="E201" s="259"/>
      <c r="F201" s="259"/>
      <c r="G201" s="459"/>
      <c r="H201" s="105"/>
      <c r="I201" s="380" t="s">
        <v>115</v>
      </c>
      <c r="J201" s="380"/>
      <c r="K201" s="380"/>
      <c r="L201" s="381"/>
      <c r="M201" s="383" t="s">
        <v>106</v>
      </c>
      <c r="N201" s="391" t="s">
        <v>124</v>
      </c>
      <c r="O201" s="392"/>
    </row>
    <row r="202" spans="1:15" ht="18" customHeight="1" x14ac:dyDescent="0.4">
      <c r="B202" s="122"/>
      <c r="C202" s="327"/>
      <c r="D202" s="59"/>
      <c r="E202" s="259"/>
      <c r="F202" s="259"/>
      <c r="G202" s="459"/>
      <c r="H202" s="105"/>
      <c r="I202" s="380" t="s">
        <v>116</v>
      </c>
      <c r="J202" s="380"/>
      <c r="K202" s="380"/>
      <c r="L202" s="381"/>
      <c r="M202" s="384"/>
      <c r="N202" s="393"/>
      <c r="O202" s="394"/>
    </row>
    <row r="203" spans="1:15" ht="18" customHeight="1" x14ac:dyDescent="0.4">
      <c r="B203" s="122"/>
      <c r="C203" s="327"/>
      <c r="D203" s="59"/>
      <c r="E203" s="259"/>
      <c r="F203" s="259"/>
      <c r="G203" s="459"/>
      <c r="H203" s="105"/>
      <c r="I203" s="380" t="s">
        <v>117</v>
      </c>
      <c r="J203" s="380"/>
      <c r="K203" s="380"/>
      <c r="L203" s="381"/>
      <c r="M203" s="384"/>
      <c r="N203" s="393"/>
      <c r="O203" s="394"/>
    </row>
    <row r="204" spans="1:15" ht="18" customHeight="1" x14ac:dyDescent="0.4">
      <c r="B204" s="122"/>
      <c r="C204" s="327"/>
      <c r="D204" s="59"/>
      <c r="E204" s="259"/>
      <c r="F204" s="259"/>
      <c r="G204" s="459"/>
      <c r="H204" s="105"/>
      <c r="I204" s="380" t="s">
        <v>118</v>
      </c>
      <c r="J204" s="380"/>
      <c r="K204" s="380"/>
      <c r="L204" s="381"/>
      <c r="M204" s="384"/>
      <c r="N204" s="393"/>
      <c r="O204" s="394"/>
    </row>
    <row r="205" spans="1:15" ht="18" customHeight="1" x14ac:dyDescent="0.4">
      <c r="B205" s="122"/>
      <c r="C205" s="327"/>
      <c r="D205" s="59"/>
      <c r="E205" s="259"/>
      <c r="F205" s="259"/>
      <c r="G205" s="459"/>
      <c r="H205" s="105"/>
      <c r="I205" s="380" t="s">
        <v>122</v>
      </c>
      <c r="J205" s="380"/>
      <c r="K205" s="380"/>
      <c r="L205" s="381"/>
      <c r="M205" s="152" t="s">
        <v>107</v>
      </c>
      <c r="N205" s="393"/>
      <c r="O205" s="394"/>
    </row>
    <row r="206" spans="1:15" ht="18" customHeight="1" x14ac:dyDescent="0.4">
      <c r="B206" s="122"/>
      <c r="C206" s="327"/>
      <c r="D206" s="59"/>
      <c r="E206" s="259"/>
      <c r="F206" s="259"/>
      <c r="G206" s="459"/>
      <c r="H206" s="105"/>
      <c r="I206" s="380" t="s">
        <v>284</v>
      </c>
      <c r="J206" s="380"/>
      <c r="K206" s="380"/>
      <c r="L206" s="381"/>
      <c r="M206" s="151" t="s">
        <v>108</v>
      </c>
      <c r="N206" s="393"/>
      <c r="O206" s="394"/>
    </row>
    <row r="207" spans="1:15" ht="18" customHeight="1" x14ac:dyDescent="0.4">
      <c r="B207" s="122"/>
      <c r="C207" s="327"/>
      <c r="D207" s="59"/>
      <c r="E207" s="259"/>
      <c r="F207" s="259"/>
      <c r="G207" s="459"/>
      <c r="H207" s="105"/>
      <c r="I207" s="380" t="s">
        <v>310</v>
      </c>
      <c r="J207" s="380"/>
      <c r="K207" s="380"/>
      <c r="L207" s="381"/>
      <c r="M207" s="391" t="s">
        <v>109</v>
      </c>
      <c r="N207" s="393"/>
      <c r="O207" s="394"/>
    </row>
    <row r="208" spans="1:15" ht="18" customHeight="1" x14ac:dyDescent="0.4">
      <c r="B208" s="122"/>
      <c r="C208" s="327"/>
      <c r="D208" s="59"/>
      <c r="E208" s="259"/>
      <c r="F208" s="259"/>
      <c r="G208" s="459"/>
      <c r="H208" s="105"/>
      <c r="I208" s="380" t="s">
        <v>311</v>
      </c>
      <c r="J208" s="380"/>
      <c r="K208" s="380"/>
      <c r="L208" s="381"/>
      <c r="M208" s="393"/>
      <c r="N208" s="393"/>
      <c r="O208" s="394"/>
    </row>
    <row r="209" spans="2:15" ht="18" customHeight="1" x14ac:dyDescent="0.4">
      <c r="B209" s="122"/>
      <c r="C209" s="327"/>
      <c r="D209" s="59"/>
      <c r="E209" s="259"/>
      <c r="F209" s="259"/>
      <c r="G209" s="459"/>
      <c r="H209" s="105"/>
      <c r="I209" s="380" t="s">
        <v>314</v>
      </c>
      <c r="J209" s="380"/>
      <c r="K209" s="380"/>
      <c r="L209" s="381"/>
      <c r="M209" s="150" t="s">
        <v>123</v>
      </c>
      <c r="N209" s="393"/>
      <c r="O209" s="394"/>
    </row>
    <row r="210" spans="2:15" ht="18" customHeight="1" x14ac:dyDescent="0.4">
      <c r="B210" s="122"/>
      <c r="C210" s="327"/>
      <c r="D210" s="59"/>
      <c r="E210" s="259"/>
      <c r="F210" s="259"/>
      <c r="G210" s="459"/>
      <c r="H210" s="105"/>
      <c r="I210" s="380" t="s">
        <v>125</v>
      </c>
      <c r="J210" s="380"/>
      <c r="K210" s="380"/>
      <c r="L210" s="381"/>
      <c r="M210" s="383" t="s">
        <v>130</v>
      </c>
      <c r="N210" s="393"/>
      <c r="O210" s="394"/>
    </row>
    <row r="211" spans="2:15" ht="18" customHeight="1" x14ac:dyDescent="0.4">
      <c r="B211" s="122"/>
      <c r="C211" s="327"/>
      <c r="D211" s="59"/>
      <c r="E211" s="259"/>
      <c r="F211" s="259"/>
      <c r="G211" s="459"/>
      <c r="H211" s="105"/>
      <c r="I211" s="380" t="s">
        <v>126</v>
      </c>
      <c r="J211" s="380"/>
      <c r="K211" s="380"/>
      <c r="L211" s="381"/>
      <c r="M211" s="384"/>
      <c r="N211" s="393"/>
      <c r="O211" s="394"/>
    </row>
    <row r="212" spans="2:15" ht="18" customHeight="1" x14ac:dyDescent="0.4">
      <c r="B212" s="122"/>
      <c r="C212" s="327"/>
      <c r="D212" s="59"/>
      <c r="E212" s="259"/>
      <c r="F212" s="259"/>
      <c r="G212" s="459"/>
      <c r="H212" s="105"/>
      <c r="I212" s="380" t="s">
        <v>127</v>
      </c>
      <c r="J212" s="380"/>
      <c r="K212" s="380"/>
      <c r="L212" s="381"/>
      <c r="M212" s="383" t="s">
        <v>131</v>
      </c>
      <c r="N212" s="393"/>
      <c r="O212" s="394"/>
    </row>
    <row r="213" spans="2:15" ht="18" customHeight="1" x14ac:dyDescent="0.4">
      <c r="B213" s="122"/>
      <c r="C213" s="327"/>
      <c r="D213" s="59"/>
      <c r="E213" s="259"/>
      <c r="F213" s="259"/>
      <c r="G213" s="459"/>
      <c r="H213" s="105"/>
      <c r="I213" s="380" t="s">
        <v>128</v>
      </c>
      <c r="J213" s="380"/>
      <c r="K213" s="380"/>
      <c r="L213" s="381"/>
      <c r="M213" s="384"/>
      <c r="N213" s="393"/>
      <c r="O213" s="394"/>
    </row>
    <row r="214" spans="2:15" ht="18" customHeight="1" x14ac:dyDescent="0.4">
      <c r="B214" s="122"/>
      <c r="C214" s="327"/>
      <c r="D214" s="59"/>
      <c r="E214" s="259"/>
      <c r="F214" s="259"/>
      <c r="G214" s="459"/>
      <c r="H214" s="105"/>
      <c r="I214" s="380" t="s">
        <v>129</v>
      </c>
      <c r="J214" s="380"/>
      <c r="K214" s="380"/>
      <c r="L214" s="381"/>
      <c r="M214" s="405"/>
      <c r="N214" s="393"/>
      <c r="O214" s="394"/>
    </row>
    <row r="215" spans="2:15" ht="25.15" customHeight="1" x14ac:dyDescent="0.4">
      <c r="B215" s="176"/>
      <c r="C215" s="327"/>
      <c r="D215" s="59"/>
      <c r="E215" s="259"/>
      <c r="F215" s="259"/>
      <c r="G215" s="459"/>
      <c r="H215" s="105"/>
      <c r="I215" s="380" t="s">
        <v>302</v>
      </c>
      <c r="J215" s="380"/>
      <c r="K215" s="380"/>
      <c r="L215" s="381"/>
      <c r="M215" s="177" t="s">
        <v>303</v>
      </c>
      <c r="N215" s="393"/>
      <c r="O215" s="394"/>
    </row>
    <row r="216" spans="2:15" ht="18" customHeight="1" x14ac:dyDescent="0.4">
      <c r="B216" s="122"/>
      <c r="C216" s="327"/>
      <c r="D216" s="59"/>
      <c r="E216" s="259"/>
      <c r="F216" s="259"/>
      <c r="G216" s="459"/>
      <c r="H216" s="105"/>
      <c r="I216" s="380" t="s">
        <v>308</v>
      </c>
      <c r="J216" s="380"/>
      <c r="K216" s="380"/>
      <c r="L216" s="381"/>
      <c r="M216" s="383" t="s">
        <v>111</v>
      </c>
      <c r="N216" s="393"/>
      <c r="O216" s="394"/>
    </row>
    <row r="217" spans="2:15" ht="18" customHeight="1" x14ac:dyDescent="0.4">
      <c r="B217" s="176"/>
      <c r="C217" s="327"/>
      <c r="D217" s="59"/>
      <c r="E217" s="259"/>
      <c r="F217" s="259"/>
      <c r="G217" s="459"/>
      <c r="H217" s="105"/>
      <c r="I217" s="380" t="s">
        <v>305</v>
      </c>
      <c r="J217" s="380"/>
      <c r="K217" s="380"/>
      <c r="L217" s="381"/>
      <c r="M217" s="384"/>
      <c r="N217" s="393"/>
      <c r="O217" s="394"/>
    </row>
    <row r="218" spans="2:15" ht="18" customHeight="1" x14ac:dyDescent="0.4">
      <c r="B218" s="122"/>
      <c r="C218" s="327"/>
      <c r="D218" s="59"/>
      <c r="E218" s="259"/>
      <c r="F218" s="259"/>
      <c r="G218" s="459"/>
      <c r="H218" s="105"/>
      <c r="I218" s="367" t="s">
        <v>120</v>
      </c>
      <c r="J218" s="367"/>
      <c r="K218" s="367"/>
      <c r="L218" s="368"/>
      <c r="M218" s="428" t="s">
        <v>106</v>
      </c>
      <c r="N218" s="428" t="s">
        <v>114</v>
      </c>
      <c r="O218" s="460"/>
    </row>
    <row r="219" spans="2:15" ht="18" customHeight="1" x14ac:dyDescent="0.4">
      <c r="B219" s="122"/>
      <c r="C219" s="327"/>
      <c r="D219" s="59"/>
      <c r="E219" s="259"/>
      <c r="F219" s="259"/>
      <c r="G219" s="459"/>
      <c r="H219" s="105"/>
      <c r="I219" s="367" t="s">
        <v>95</v>
      </c>
      <c r="J219" s="367"/>
      <c r="K219" s="367"/>
      <c r="L219" s="368"/>
      <c r="M219" s="429"/>
      <c r="N219" s="429"/>
      <c r="O219" s="461"/>
    </row>
    <row r="220" spans="2:15" ht="18" customHeight="1" x14ac:dyDescent="0.4">
      <c r="B220" s="122"/>
      <c r="C220" s="327"/>
      <c r="D220" s="59"/>
      <c r="E220" s="259"/>
      <c r="F220" s="259"/>
      <c r="G220" s="459"/>
      <c r="H220" s="105"/>
      <c r="I220" s="367" t="s">
        <v>117</v>
      </c>
      <c r="J220" s="367"/>
      <c r="K220" s="367"/>
      <c r="L220" s="368"/>
      <c r="M220" s="429"/>
      <c r="N220" s="429"/>
      <c r="O220" s="461"/>
    </row>
    <row r="221" spans="2:15" ht="18" customHeight="1" x14ac:dyDescent="0.4">
      <c r="B221" s="122"/>
      <c r="C221" s="327"/>
      <c r="D221" s="59"/>
      <c r="E221" s="259"/>
      <c r="F221" s="259"/>
      <c r="G221" s="459"/>
      <c r="H221" s="105"/>
      <c r="I221" s="367" t="s">
        <v>98</v>
      </c>
      <c r="J221" s="367"/>
      <c r="K221" s="367"/>
      <c r="L221" s="368"/>
      <c r="M221" s="429"/>
      <c r="N221" s="429"/>
      <c r="O221" s="461"/>
    </row>
    <row r="222" spans="2:15" ht="18" customHeight="1" x14ac:dyDescent="0.4">
      <c r="B222" s="122"/>
      <c r="C222" s="327"/>
      <c r="D222" s="59"/>
      <c r="E222" s="259"/>
      <c r="F222" s="259"/>
      <c r="G222" s="459"/>
      <c r="H222" s="105"/>
      <c r="I222" s="367" t="s">
        <v>101</v>
      </c>
      <c r="J222" s="367"/>
      <c r="K222" s="367"/>
      <c r="L222" s="368"/>
      <c r="M222" s="429"/>
      <c r="N222" s="429"/>
      <c r="O222" s="461"/>
    </row>
    <row r="223" spans="2:15" ht="18" customHeight="1" x14ac:dyDescent="0.4">
      <c r="B223" s="122"/>
      <c r="C223" s="327"/>
      <c r="D223" s="59"/>
      <c r="E223" s="259"/>
      <c r="F223" s="259"/>
      <c r="G223" s="459"/>
      <c r="H223" s="105"/>
      <c r="I223" s="367" t="s">
        <v>103</v>
      </c>
      <c r="J223" s="367"/>
      <c r="K223" s="367"/>
      <c r="L223" s="368"/>
      <c r="M223" s="429"/>
      <c r="N223" s="429"/>
      <c r="O223" s="461"/>
    </row>
    <row r="224" spans="2:15" ht="18" customHeight="1" x14ac:dyDescent="0.4">
      <c r="B224" s="122"/>
      <c r="C224" s="327"/>
      <c r="D224" s="59"/>
      <c r="E224" s="259"/>
      <c r="F224" s="259"/>
      <c r="G224" s="459"/>
      <c r="H224" s="105"/>
      <c r="I224" s="367" t="s">
        <v>104</v>
      </c>
      <c r="J224" s="367"/>
      <c r="K224" s="367"/>
      <c r="L224" s="368"/>
      <c r="M224" s="429"/>
      <c r="N224" s="429"/>
      <c r="O224" s="461"/>
    </row>
    <row r="225" spans="2:15" ht="18" customHeight="1" x14ac:dyDescent="0.4">
      <c r="B225" s="122"/>
      <c r="C225" s="327"/>
      <c r="D225" s="59"/>
      <c r="E225" s="259"/>
      <c r="F225" s="259"/>
      <c r="G225" s="459"/>
      <c r="H225" s="105"/>
      <c r="I225" s="367" t="s">
        <v>285</v>
      </c>
      <c r="J225" s="367"/>
      <c r="K225" s="367"/>
      <c r="L225" s="368"/>
      <c r="M225" s="429"/>
      <c r="N225" s="429"/>
      <c r="O225" s="461"/>
    </row>
    <row r="226" spans="2:15" ht="18" customHeight="1" x14ac:dyDescent="0.4">
      <c r="B226" s="122"/>
      <c r="C226" s="327"/>
      <c r="D226" s="59"/>
      <c r="E226" s="259"/>
      <c r="F226" s="259"/>
      <c r="G226" s="459"/>
      <c r="H226" s="105"/>
      <c r="I226" s="367" t="s">
        <v>119</v>
      </c>
      <c r="J226" s="367"/>
      <c r="K226" s="367"/>
      <c r="L226" s="368"/>
      <c r="M226" s="429"/>
      <c r="N226" s="429"/>
      <c r="O226" s="461"/>
    </row>
    <row r="227" spans="2:15" ht="18" customHeight="1" x14ac:dyDescent="0.4">
      <c r="B227" s="122"/>
      <c r="C227" s="327"/>
      <c r="D227" s="59"/>
      <c r="E227" s="259"/>
      <c r="F227" s="259"/>
      <c r="G227" s="459"/>
      <c r="H227" s="105"/>
      <c r="I227" s="367" t="s">
        <v>118</v>
      </c>
      <c r="J227" s="367"/>
      <c r="K227" s="367"/>
      <c r="L227" s="368"/>
      <c r="M227" s="429"/>
      <c r="N227" s="429"/>
      <c r="O227" s="461"/>
    </row>
    <row r="228" spans="2:15" ht="18" customHeight="1" x14ac:dyDescent="0.4">
      <c r="B228" s="122"/>
      <c r="C228" s="327"/>
      <c r="D228" s="59"/>
      <c r="E228" s="259"/>
      <c r="F228" s="259"/>
      <c r="G228" s="459"/>
      <c r="H228" s="105"/>
      <c r="I228" s="367" t="s">
        <v>121</v>
      </c>
      <c r="J228" s="367"/>
      <c r="K228" s="367"/>
      <c r="L228" s="368"/>
      <c r="M228" s="430"/>
      <c r="N228" s="429"/>
      <c r="O228" s="461"/>
    </row>
    <row r="229" spans="2:15" ht="18" customHeight="1" x14ac:dyDescent="0.4">
      <c r="B229" s="122"/>
      <c r="C229" s="327"/>
      <c r="D229" s="59"/>
      <c r="E229" s="259"/>
      <c r="F229" s="259"/>
      <c r="G229" s="459"/>
      <c r="H229" s="105"/>
      <c r="I229" s="367" t="s">
        <v>122</v>
      </c>
      <c r="J229" s="367"/>
      <c r="K229" s="367"/>
      <c r="L229" s="368"/>
      <c r="M229" s="155" t="s">
        <v>107</v>
      </c>
      <c r="N229" s="429"/>
      <c r="O229" s="461"/>
    </row>
    <row r="230" spans="2:15" ht="18" customHeight="1" x14ac:dyDescent="0.4">
      <c r="B230" s="122"/>
      <c r="C230" s="327"/>
      <c r="D230" s="59"/>
      <c r="E230" s="259"/>
      <c r="F230" s="259"/>
      <c r="G230" s="459"/>
      <c r="H230" s="105"/>
      <c r="I230" s="367" t="s">
        <v>284</v>
      </c>
      <c r="J230" s="367"/>
      <c r="K230" s="367"/>
      <c r="L230" s="368"/>
      <c r="M230" s="155" t="s">
        <v>108</v>
      </c>
      <c r="N230" s="429"/>
      <c r="O230" s="461"/>
    </row>
    <row r="231" spans="2:15" ht="18" customHeight="1" x14ac:dyDescent="0.4">
      <c r="B231" s="122"/>
      <c r="C231" s="327"/>
      <c r="D231" s="59"/>
      <c r="E231" s="259"/>
      <c r="F231" s="259"/>
      <c r="G231" s="459"/>
      <c r="H231" s="105"/>
      <c r="I231" s="367" t="s">
        <v>310</v>
      </c>
      <c r="J231" s="367"/>
      <c r="K231" s="367"/>
      <c r="L231" s="368"/>
      <c r="M231" s="428" t="s">
        <v>109</v>
      </c>
      <c r="N231" s="429"/>
      <c r="O231" s="461"/>
    </row>
    <row r="232" spans="2:15" ht="18" customHeight="1" x14ac:dyDescent="0.4">
      <c r="B232" s="122"/>
      <c r="C232" s="327"/>
      <c r="D232" s="59"/>
      <c r="E232" s="259"/>
      <c r="F232" s="259"/>
      <c r="G232" s="459"/>
      <c r="H232" s="105"/>
      <c r="I232" s="367" t="s">
        <v>312</v>
      </c>
      <c r="J232" s="367"/>
      <c r="K232" s="367"/>
      <c r="L232" s="368"/>
      <c r="M232" s="429"/>
      <c r="N232" s="429"/>
      <c r="O232" s="461"/>
    </row>
    <row r="233" spans="2:15" ht="18" customHeight="1" x14ac:dyDescent="0.4">
      <c r="B233" s="122"/>
      <c r="C233" s="327"/>
      <c r="D233" s="59"/>
      <c r="E233" s="259"/>
      <c r="F233" s="259"/>
      <c r="G233" s="459"/>
      <c r="H233" s="105"/>
      <c r="I233" s="367" t="s">
        <v>313</v>
      </c>
      <c r="J233" s="367"/>
      <c r="K233" s="367"/>
      <c r="L233" s="368"/>
      <c r="M233" s="148" t="s">
        <v>123</v>
      </c>
      <c r="N233" s="429"/>
      <c r="O233" s="461"/>
    </row>
    <row r="234" spans="2:15" ht="18" customHeight="1" x14ac:dyDescent="0.4">
      <c r="B234" s="122"/>
      <c r="C234" s="327"/>
      <c r="D234" s="59"/>
      <c r="E234" s="259"/>
      <c r="F234" s="259"/>
      <c r="G234" s="459"/>
      <c r="H234" s="105"/>
      <c r="I234" s="367" t="s">
        <v>306</v>
      </c>
      <c r="J234" s="367"/>
      <c r="K234" s="367"/>
      <c r="L234" s="368"/>
      <c r="M234" s="428" t="s">
        <v>111</v>
      </c>
      <c r="N234" s="429"/>
      <c r="O234" s="461"/>
    </row>
    <row r="235" spans="2:15" ht="18" customHeight="1" x14ac:dyDescent="0.4">
      <c r="B235" s="122"/>
      <c r="C235" s="327"/>
      <c r="D235" s="59"/>
      <c r="E235" s="259"/>
      <c r="F235" s="259"/>
      <c r="G235" s="459"/>
      <c r="H235" s="105"/>
      <c r="I235" s="367" t="s">
        <v>308</v>
      </c>
      <c r="J235" s="367"/>
      <c r="K235" s="367"/>
      <c r="L235" s="368"/>
      <c r="M235" s="429"/>
      <c r="N235" s="429"/>
      <c r="O235" s="461"/>
    </row>
    <row r="236" spans="2:15" ht="18" customHeight="1" x14ac:dyDescent="0.4">
      <c r="B236" s="122"/>
      <c r="C236" s="327"/>
      <c r="D236" s="59"/>
      <c r="E236" s="259"/>
      <c r="F236" s="259"/>
      <c r="G236" s="459"/>
      <c r="H236" s="105"/>
      <c r="I236" s="367" t="s">
        <v>307</v>
      </c>
      <c r="J236" s="367"/>
      <c r="K236" s="367"/>
      <c r="L236" s="368"/>
      <c r="M236" s="430"/>
      <c r="N236" s="430"/>
      <c r="O236" s="462"/>
    </row>
    <row r="237" spans="2:15" ht="18" customHeight="1" x14ac:dyDescent="0.4">
      <c r="B237" s="31"/>
      <c r="C237" s="327"/>
      <c r="D237" s="56"/>
      <c r="E237" s="259"/>
      <c r="F237" s="259"/>
      <c r="G237" s="459"/>
      <c r="H237" s="32"/>
      <c r="I237" s="380" t="s">
        <v>120</v>
      </c>
      <c r="J237" s="380"/>
      <c r="K237" s="380"/>
      <c r="L237" s="381"/>
      <c r="M237" s="391" t="s">
        <v>106</v>
      </c>
      <c r="N237" s="391" t="s">
        <v>112</v>
      </c>
      <c r="O237" s="392"/>
    </row>
    <row r="238" spans="2:15" ht="18" customHeight="1" x14ac:dyDescent="0.4">
      <c r="B238" s="31"/>
      <c r="C238" s="327"/>
      <c r="D238" s="56"/>
      <c r="E238" s="259"/>
      <c r="F238" s="259"/>
      <c r="G238" s="459"/>
      <c r="H238" s="32"/>
      <c r="I238" s="380" t="s">
        <v>95</v>
      </c>
      <c r="J238" s="380"/>
      <c r="K238" s="380"/>
      <c r="L238" s="381"/>
      <c r="M238" s="393"/>
      <c r="N238" s="393"/>
      <c r="O238" s="394"/>
    </row>
    <row r="239" spans="2:15" ht="18" customHeight="1" x14ac:dyDescent="0.4">
      <c r="B239" s="31"/>
      <c r="C239" s="327"/>
      <c r="D239" s="56"/>
      <c r="E239" s="259"/>
      <c r="F239" s="259"/>
      <c r="G239" s="459"/>
      <c r="H239" s="32"/>
      <c r="I239" s="380" t="s">
        <v>97</v>
      </c>
      <c r="J239" s="380"/>
      <c r="K239" s="380"/>
      <c r="L239" s="381"/>
      <c r="M239" s="393"/>
      <c r="N239" s="393"/>
      <c r="O239" s="394"/>
    </row>
    <row r="240" spans="2:15" ht="18" customHeight="1" x14ac:dyDescent="0.4">
      <c r="B240" s="31"/>
      <c r="C240" s="327"/>
      <c r="D240" s="56"/>
      <c r="E240" s="259"/>
      <c r="F240" s="259"/>
      <c r="G240" s="459"/>
      <c r="H240" s="32"/>
      <c r="I240" s="380" t="s">
        <v>98</v>
      </c>
      <c r="J240" s="380"/>
      <c r="K240" s="380"/>
      <c r="L240" s="381"/>
      <c r="M240" s="393"/>
      <c r="N240" s="393"/>
      <c r="O240" s="394"/>
    </row>
    <row r="241" spans="2:15" ht="18" customHeight="1" x14ac:dyDescent="0.4">
      <c r="B241" s="31"/>
      <c r="C241" s="327"/>
      <c r="D241" s="56"/>
      <c r="E241" s="259"/>
      <c r="F241" s="259"/>
      <c r="G241" s="459"/>
      <c r="H241" s="32"/>
      <c r="I241" s="380" t="s">
        <v>99</v>
      </c>
      <c r="J241" s="380"/>
      <c r="K241" s="380"/>
      <c r="L241" s="381"/>
      <c r="M241" s="393"/>
      <c r="N241" s="393"/>
      <c r="O241" s="394"/>
    </row>
    <row r="242" spans="2:15" ht="18" customHeight="1" x14ac:dyDescent="0.4">
      <c r="B242" s="31"/>
      <c r="C242" s="327"/>
      <c r="D242" s="56"/>
      <c r="E242" s="259"/>
      <c r="F242" s="259"/>
      <c r="G242" s="459"/>
      <c r="H242" s="32"/>
      <c r="I242" s="380" t="s">
        <v>100</v>
      </c>
      <c r="J242" s="380"/>
      <c r="K242" s="380"/>
      <c r="L242" s="381"/>
      <c r="M242" s="393"/>
      <c r="N242" s="393"/>
      <c r="O242" s="394"/>
    </row>
    <row r="243" spans="2:15" ht="18" customHeight="1" x14ac:dyDescent="0.4">
      <c r="B243" s="31"/>
      <c r="C243" s="327"/>
      <c r="D243" s="56"/>
      <c r="E243" s="259"/>
      <c r="F243" s="259"/>
      <c r="G243" s="459"/>
      <c r="H243" s="32"/>
      <c r="I243" s="380" t="s">
        <v>101</v>
      </c>
      <c r="J243" s="380"/>
      <c r="K243" s="380"/>
      <c r="L243" s="381"/>
      <c r="M243" s="393"/>
      <c r="N243" s="393"/>
      <c r="O243" s="394"/>
    </row>
    <row r="244" spans="2:15" ht="18" customHeight="1" x14ac:dyDescent="0.4">
      <c r="B244" s="31"/>
      <c r="C244" s="327"/>
      <c r="D244" s="56"/>
      <c r="E244" s="259"/>
      <c r="F244" s="259"/>
      <c r="G244" s="459"/>
      <c r="H244" s="32"/>
      <c r="I244" s="380" t="s">
        <v>102</v>
      </c>
      <c r="J244" s="380"/>
      <c r="K244" s="380"/>
      <c r="L244" s="381"/>
      <c r="M244" s="393"/>
      <c r="N244" s="393"/>
      <c r="O244" s="394"/>
    </row>
    <row r="245" spans="2:15" ht="18" customHeight="1" x14ac:dyDescent="0.4">
      <c r="B245" s="31"/>
      <c r="C245" s="327"/>
      <c r="D245" s="56"/>
      <c r="E245" s="259"/>
      <c r="F245" s="259"/>
      <c r="G245" s="459"/>
      <c r="H245" s="32"/>
      <c r="I245" s="380" t="s">
        <v>103</v>
      </c>
      <c r="J245" s="380"/>
      <c r="K245" s="380"/>
      <c r="L245" s="381"/>
      <c r="M245" s="393"/>
      <c r="N245" s="393"/>
      <c r="O245" s="394"/>
    </row>
    <row r="246" spans="2:15" ht="18" customHeight="1" x14ac:dyDescent="0.4">
      <c r="B246" s="31"/>
      <c r="C246" s="327"/>
      <c r="D246" s="56"/>
      <c r="E246" s="259"/>
      <c r="F246" s="259"/>
      <c r="G246" s="459"/>
      <c r="H246" s="32"/>
      <c r="I246" s="380" t="s">
        <v>104</v>
      </c>
      <c r="J246" s="380"/>
      <c r="K246" s="380"/>
      <c r="L246" s="381"/>
      <c r="M246" s="393"/>
      <c r="N246" s="393"/>
      <c r="O246" s="394"/>
    </row>
    <row r="247" spans="2:15" ht="18" customHeight="1" x14ac:dyDescent="0.4">
      <c r="B247" s="31"/>
      <c r="C247" s="327"/>
      <c r="D247" s="56"/>
      <c r="E247" s="259"/>
      <c r="F247" s="259"/>
      <c r="G247" s="459"/>
      <c r="H247" s="32"/>
      <c r="I247" s="380" t="s">
        <v>105</v>
      </c>
      <c r="J247" s="380"/>
      <c r="K247" s="380"/>
      <c r="L247" s="381"/>
      <c r="M247" s="393"/>
      <c r="N247" s="393"/>
      <c r="O247" s="394"/>
    </row>
    <row r="248" spans="2:15" ht="18" customHeight="1" x14ac:dyDescent="0.4">
      <c r="B248" s="31"/>
      <c r="C248" s="327"/>
      <c r="D248" s="56"/>
      <c r="E248" s="259"/>
      <c r="F248" s="259"/>
      <c r="G248" s="459"/>
      <c r="H248" s="32"/>
      <c r="I248" s="380" t="s">
        <v>288</v>
      </c>
      <c r="J248" s="380"/>
      <c r="K248" s="380"/>
      <c r="L248" s="381"/>
      <c r="M248" s="393"/>
      <c r="N248" s="393"/>
      <c r="O248" s="394"/>
    </row>
    <row r="249" spans="2:15" ht="18" customHeight="1" x14ac:dyDescent="0.4">
      <c r="B249" s="31"/>
      <c r="C249" s="327"/>
      <c r="D249" s="56"/>
      <c r="E249" s="259"/>
      <c r="F249" s="259"/>
      <c r="G249" s="459"/>
      <c r="H249" s="32"/>
      <c r="I249" s="380" t="s">
        <v>119</v>
      </c>
      <c r="J249" s="380"/>
      <c r="K249" s="380"/>
      <c r="L249" s="381"/>
      <c r="M249" s="393"/>
      <c r="N249" s="393"/>
      <c r="O249" s="394"/>
    </row>
    <row r="250" spans="2:15" ht="18" customHeight="1" x14ac:dyDescent="0.4">
      <c r="B250" s="31"/>
      <c r="C250" s="327"/>
      <c r="D250" s="56"/>
      <c r="E250" s="259"/>
      <c r="F250" s="259"/>
      <c r="G250" s="459"/>
      <c r="H250" s="32"/>
      <c r="I250" s="450" t="s">
        <v>334</v>
      </c>
      <c r="J250" s="450"/>
      <c r="K250" s="450"/>
      <c r="L250" s="451"/>
      <c r="M250" s="393"/>
      <c r="N250" s="393"/>
      <c r="O250" s="394"/>
    </row>
    <row r="251" spans="2:15" ht="18" customHeight="1" x14ac:dyDescent="0.4">
      <c r="B251" s="31"/>
      <c r="C251" s="327"/>
      <c r="D251" s="56"/>
      <c r="E251" s="259"/>
      <c r="F251" s="259"/>
      <c r="G251" s="459"/>
      <c r="H251" s="32"/>
      <c r="I251" s="450" t="s">
        <v>323</v>
      </c>
      <c r="J251" s="450"/>
      <c r="K251" s="450"/>
      <c r="L251" s="451"/>
      <c r="M251" s="393"/>
      <c r="N251" s="393"/>
      <c r="O251" s="394"/>
    </row>
    <row r="252" spans="2:15" ht="18" customHeight="1" x14ac:dyDescent="0.4">
      <c r="B252" s="31"/>
      <c r="C252" s="327"/>
      <c r="D252" s="56"/>
      <c r="E252" s="259"/>
      <c r="F252" s="259"/>
      <c r="G252" s="459"/>
      <c r="H252" s="32"/>
      <c r="I252" s="380" t="s">
        <v>121</v>
      </c>
      <c r="J252" s="380"/>
      <c r="K252" s="380"/>
      <c r="L252" s="381"/>
      <c r="M252" s="403"/>
      <c r="N252" s="393"/>
      <c r="O252" s="394"/>
    </row>
    <row r="253" spans="2:15" ht="18" customHeight="1" x14ac:dyDescent="0.4">
      <c r="B253" s="31"/>
      <c r="C253" s="327"/>
      <c r="D253" s="56"/>
      <c r="E253" s="259"/>
      <c r="F253" s="259"/>
      <c r="G253" s="459"/>
      <c r="H253" s="32"/>
      <c r="I253" s="380" t="s">
        <v>122</v>
      </c>
      <c r="J253" s="380"/>
      <c r="K253" s="380"/>
      <c r="L253" s="381"/>
      <c r="M253" s="151" t="s">
        <v>107</v>
      </c>
      <c r="N253" s="393"/>
      <c r="O253" s="394"/>
    </row>
    <row r="254" spans="2:15" ht="18" customHeight="1" x14ac:dyDescent="0.4">
      <c r="B254" s="31"/>
      <c r="C254" s="327"/>
      <c r="D254" s="56"/>
      <c r="E254" s="259"/>
      <c r="F254" s="259"/>
      <c r="G254" s="459"/>
      <c r="H254" s="32"/>
      <c r="I254" s="380" t="s">
        <v>284</v>
      </c>
      <c r="J254" s="380"/>
      <c r="K254" s="380"/>
      <c r="L254" s="381"/>
      <c r="M254" s="151" t="s">
        <v>108</v>
      </c>
      <c r="N254" s="393"/>
      <c r="O254" s="394"/>
    </row>
    <row r="255" spans="2:15" ht="18" customHeight="1" x14ac:dyDescent="0.4">
      <c r="B255" s="31"/>
      <c r="C255" s="327"/>
      <c r="D255" s="56"/>
      <c r="E255" s="259"/>
      <c r="F255" s="259"/>
      <c r="G255" s="459"/>
      <c r="H255" s="32"/>
      <c r="I255" s="380" t="s">
        <v>310</v>
      </c>
      <c r="J255" s="380"/>
      <c r="K255" s="380"/>
      <c r="L255" s="381"/>
      <c r="M255" s="391" t="s">
        <v>109</v>
      </c>
      <c r="N255" s="393"/>
      <c r="O255" s="394"/>
    </row>
    <row r="256" spans="2:15" ht="18" customHeight="1" x14ac:dyDescent="0.4">
      <c r="B256" s="31"/>
      <c r="C256" s="327"/>
      <c r="D256" s="56"/>
      <c r="E256" s="259"/>
      <c r="F256" s="259"/>
      <c r="G256" s="459"/>
      <c r="H256" s="32"/>
      <c r="I256" s="380" t="s">
        <v>311</v>
      </c>
      <c r="J256" s="380"/>
      <c r="K256" s="380"/>
      <c r="L256" s="381"/>
      <c r="M256" s="393"/>
      <c r="N256" s="393"/>
      <c r="O256" s="394"/>
    </row>
    <row r="257" spans="2:15" ht="18" customHeight="1" x14ac:dyDescent="0.4">
      <c r="B257" s="31"/>
      <c r="C257" s="327"/>
      <c r="D257" s="56"/>
      <c r="E257" s="259"/>
      <c r="F257" s="259"/>
      <c r="G257" s="459"/>
      <c r="H257" s="32"/>
      <c r="I257" s="380" t="s">
        <v>309</v>
      </c>
      <c r="J257" s="380"/>
      <c r="K257" s="380"/>
      <c r="L257" s="381"/>
      <c r="M257" s="150" t="s">
        <v>123</v>
      </c>
      <c r="N257" s="393"/>
      <c r="O257" s="394"/>
    </row>
    <row r="258" spans="2:15" ht="18" customHeight="1" x14ac:dyDescent="0.4">
      <c r="B258" s="31"/>
      <c r="C258" s="327"/>
      <c r="D258" s="56"/>
      <c r="E258" s="259"/>
      <c r="F258" s="259"/>
      <c r="G258" s="459"/>
      <c r="H258" s="32"/>
      <c r="I258" s="380" t="s">
        <v>306</v>
      </c>
      <c r="J258" s="380"/>
      <c r="K258" s="380"/>
      <c r="L258" s="381"/>
      <c r="M258" s="156"/>
      <c r="N258" s="393"/>
      <c r="O258" s="394"/>
    </row>
    <row r="259" spans="2:15" ht="18" customHeight="1" x14ac:dyDescent="0.4">
      <c r="B259" s="31"/>
      <c r="C259" s="327"/>
      <c r="D259" s="56"/>
      <c r="E259" s="259"/>
      <c r="F259" s="259"/>
      <c r="G259" s="459"/>
      <c r="H259" s="32"/>
      <c r="I259" s="380" t="s">
        <v>110</v>
      </c>
      <c r="J259" s="380"/>
      <c r="K259" s="380"/>
      <c r="L259" s="381"/>
      <c r="M259" s="153" t="s">
        <v>111</v>
      </c>
      <c r="N259" s="393"/>
      <c r="O259" s="394"/>
    </row>
    <row r="260" spans="2:15" ht="18" customHeight="1" x14ac:dyDescent="0.4">
      <c r="B260" s="31"/>
      <c r="C260" s="327"/>
      <c r="D260" s="56"/>
      <c r="E260" s="259"/>
      <c r="F260" s="259"/>
      <c r="G260" s="459"/>
      <c r="H260" s="32"/>
      <c r="I260" s="380" t="s">
        <v>286</v>
      </c>
      <c r="J260" s="380"/>
      <c r="K260" s="380"/>
      <c r="L260" s="381"/>
      <c r="M260" s="154"/>
      <c r="N260" s="403"/>
      <c r="O260" s="404"/>
    </row>
    <row r="261" spans="2:15" ht="18" customHeight="1" x14ac:dyDescent="0.4">
      <c r="B261" s="31"/>
      <c r="C261" s="327"/>
      <c r="D261" s="56"/>
      <c r="E261" s="259"/>
      <c r="F261" s="259"/>
      <c r="G261" s="459"/>
      <c r="H261" s="32"/>
      <c r="I261" s="367" t="s">
        <v>120</v>
      </c>
      <c r="J261" s="367"/>
      <c r="K261" s="367"/>
      <c r="L261" s="368"/>
      <c r="M261" s="454" t="s">
        <v>106</v>
      </c>
      <c r="N261" s="454" t="s">
        <v>113</v>
      </c>
      <c r="O261" s="463"/>
    </row>
    <row r="262" spans="2:15" ht="18" customHeight="1" x14ac:dyDescent="0.4">
      <c r="B262" s="31"/>
      <c r="C262" s="327"/>
      <c r="D262" s="56"/>
      <c r="E262" s="259"/>
      <c r="F262" s="259"/>
      <c r="G262" s="459"/>
      <c r="H262" s="32"/>
      <c r="I262" s="367" t="s">
        <v>95</v>
      </c>
      <c r="J262" s="367"/>
      <c r="K262" s="367"/>
      <c r="L262" s="368"/>
      <c r="M262" s="455"/>
      <c r="N262" s="455"/>
      <c r="O262" s="464"/>
    </row>
    <row r="263" spans="2:15" ht="18" customHeight="1" x14ac:dyDescent="0.4">
      <c r="B263" s="31"/>
      <c r="C263" s="327"/>
      <c r="D263" s="56"/>
      <c r="E263" s="259"/>
      <c r="F263" s="259"/>
      <c r="G263" s="459"/>
      <c r="H263" s="32"/>
      <c r="I263" s="367" t="s">
        <v>97</v>
      </c>
      <c r="J263" s="367"/>
      <c r="K263" s="367"/>
      <c r="L263" s="368"/>
      <c r="M263" s="455"/>
      <c r="N263" s="455"/>
      <c r="O263" s="464"/>
    </row>
    <row r="264" spans="2:15" ht="18" customHeight="1" x14ac:dyDescent="0.4">
      <c r="B264" s="31"/>
      <c r="C264" s="327"/>
      <c r="D264" s="56"/>
      <c r="E264" s="259"/>
      <c r="F264" s="259"/>
      <c r="G264" s="459"/>
      <c r="H264" s="32"/>
      <c r="I264" s="367" t="s">
        <v>98</v>
      </c>
      <c r="J264" s="367"/>
      <c r="K264" s="367"/>
      <c r="L264" s="368"/>
      <c r="M264" s="455"/>
      <c r="N264" s="455"/>
      <c r="O264" s="464"/>
    </row>
    <row r="265" spans="2:15" ht="18" customHeight="1" x14ac:dyDescent="0.4">
      <c r="B265" s="31"/>
      <c r="C265" s="327"/>
      <c r="D265" s="56"/>
      <c r="E265" s="259"/>
      <c r="F265" s="259"/>
      <c r="G265" s="459"/>
      <c r="H265" s="32"/>
      <c r="I265" s="367" t="s">
        <v>99</v>
      </c>
      <c r="J265" s="367"/>
      <c r="K265" s="367"/>
      <c r="L265" s="368"/>
      <c r="M265" s="455"/>
      <c r="N265" s="455"/>
      <c r="O265" s="464"/>
    </row>
    <row r="266" spans="2:15" ht="18" customHeight="1" x14ac:dyDescent="0.4">
      <c r="B266" s="31"/>
      <c r="C266" s="327"/>
      <c r="D266" s="56"/>
      <c r="E266" s="259"/>
      <c r="F266" s="259"/>
      <c r="G266" s="459"/>
      <c r="H266" s="32"/>
      <c r="I266" s="367" t="s">
        <v>100</v>
      </c>
      <c r="J266" s="367"/>
      <c r="K266" s="367"/>
      <c r="L266" s="368"/>
      <c r="M266" s="455"/>
      <c r="N266" s="455"/>
      <c r="O266" s="464"/>
    </row>
    <row r="267" spans="2:15" ht="18" customHeight="1" x14ac:dyDescent="0.4">
      <c r="B267" s="31"/>
      <c r="C267" s="327"/>
      <c r="D267" s="56"/>
      <c r="E267" s="259"/>
      <c r="F267" s="259"/>
      <c r="G267" s="459"/>
      <c r="H267" s="32"/>
      <c r="I267" s="367" t="s">
        <v>101</v>
      </c>
      <c r="J267" s="367"/>
      <c r="K267" s="367"/>
      <c r="L267" s="368"/>
      <c r="M267" s="455"/>
      <c r="N267" s="455"/>
      <c r="O267" s="464"/>
    </row>
    <row r="268" spans="2:15" ht="18" customHeight="1" x14ac:dyDescent="0.4">
      <c r="B268" s="31"/>
      <c r="C268" s="327"/>
      <c r="D268" s="56"/>
      <c r="E268" s="259"/>
      <c r="F268" s="259"/>
      <c r="G268" s="459"/>
      <c r="H268" s="32"/>
      <c r="I268" s="367" t="s">
        <v>102</v>
      </c>
      <c r="J268" s="367"/>
      <c r="K268" s="367"/>
      <c r="L268" s="368"/>
      <c r="M268" s="455"/>
      <c r="N268" s="455"/>
      <c r="O268" s="464"/>
    </row>
    <row r="269" spans="2:15" ht="18" customHeight="1" x14ac:dyDescent="0.4">
      <c r="B269" s="31"/>
      <c r="C269" s="327"/>
      <c r="D269" s="56"/>
      <c r="E269" s="259"/>
      <c r="F269" s="259"/>
      <c r="G269" s="459"/>
      <c r="H269" s="32"/>
      <c r="I269" s="367" t="s">
        <v>103</v>
      </c>
      <c r="J269" s="367"/>
      <c r="K269" s="367"/>
      <c r="L269" s="368"/>
      <c r="M269" s="455"/>
      <c r="N269" s="455"/>
      <c r="O269" s="464"/>
    </row>
    <row r="270" spans="2:15" ht="18" customHeight="1" x14ac:dyDescent="0.4">
      <c r="B270" s="31"/>
      <c r="C270" s="327"/>
      <c r="D270" s="56"/>
      <c r="E270" s="259"/>
      <c r="F270" s="259"/>
      <c r="G270" s="459"/>
      <c r="H270" s="32"/>
      <c r="I270" s="367" t="s">
        <v>104</v>
      </c>
      <c r="J270" s="367"/>
      <c r="K270" s="367"/>
      <c r="L270" s="368"/>
      <c r="M270" s="455"/>
      <c r="N270" s="455"/>
      <c r="O270" s="464"/>
    </row>
    <row r="271" spans="2:15" ht="18" customHeight="1" x14ac:dyDescent="0.4">
      <c r="B271" s="31"/>
      <c r="C271" s="327"/>
      <c r="D271" s="56"/>
      <c r="E271" s="259"/>
      <c r="F271" s="259"/>
      <c r="G271" s="459"/>
      <c r="H271" s="32"/>
      <c r="I271" s="367" t="s">
        <v>105</v>
      </c>
      <c r="J271" s="367"/>
      <c r="K271" s="367"/>
      <c r="L271" s="368"/>
      <c r="M271" s="455"/>
      <c r="N271" s="455"/>
      <c r="O271" s="464"/>
    </row>
    <row r="272" spans="2:15" ht="18" customHeight="1" x14ac:dyDescent="0.4">
      <c r="B272" s="31"/>
      <c r="C272" s="327"/>
      <c r="D272" s="56"/>
      <c r="E272" s="259"/>
      <c r="F272" s="259"/>
      <c r="G272" s="459"/>
      <c r="H272" s="32"/>
      <c r="I272" s="367" t="s">
        <v>288</v>
      </c>
      <c r="J272" s="367"/>
      <c r="K272" s="367"/>
      <c r="L272" s="368"/>
      <c r="M272" s="455"/>
      <c r="N272" s="455"/>
      <c r="O272" s="464"/>
    </row>
    <row r="273" spans="1:15" ht="18" customHeight="1" x14ac:dyDescent="0.4">
      <c r="B273" s="31"/>
      <c r="C273" s="327"/>
      <c r="D273" s="56"/>
      <c r="E273" s="259"/>
      <c r="F273" s="259"/>
      <c r="G273" s="459"/>
      <c r="H273" s="32"/>
      <c r="I273" s="367" t="s">
        <v>119</v>
      </c>
      <c r="J273" s="367"/>
      <c r="K273" s="367"/>
      <c r="L273" s="368"/>
      <c r="M273" s="455"/>
      <c r="N273" s="455"/>
      <c r="O273" s="464"/>
    </row>
    <row r="274" spans="1:15" ht="18" customHeight="1" x14ac:dyDescent="0.4">
      <c r="B274" s="31"/>
      <c r="C274" s="327"/>
      <c r="D274" s="56"/>
      <c r="E274" s="259"/>
      <c r="F274" s="259"/>
      <c r="G274" s="459"/>
      <c r="H274" s="32"/>
      <c r="I274" s="269" t="s">
        <v>334</v>
      </c>
      <c r="J274" s="269"/>
      <c r="K274" s="269"/>
      <c r="L274" s="458"/>
      <c r="M274" s="455"/>
      <c r="N274" s="455"/>
      <c r="O274" s="464"/>
    </row>
    <row r="275" spans="1:15" ht="18" customHeight="1" x14ac:dyDescent="0.4">
      <c r="B275" s="31"/>
      <c r="C275" s="327"/>
      <c r="D275" s="56"/>
      <c r="E275" s="259"/>
      <c r="F275" s="259"/>
      <c r="G275" s="459"/>
      <c r="H275" s="32"/>
      <c r="I275" s="269" t="s">
        <v>323</v>
      </c>
      <c r="J275" s="269"/>
      <c r="K275" s="269"/>
      <c r="L275" s="458"/>
      <c r="M275" s="455"/>
      <c r="N275" s="455"/>
      <c r="O275" s="464"/>
    </row>
    <row r="276" spans="1:15" ht="18" customHeight="1" x14ac:dyDescent="0.4">
      <c r="B276" s="31"/>
      <c r="C276" s="327"/>
      <c r="D276" s="56"/>
      <c r="E276" s="259"/>
      <c r="F276" s="259"/>
      <c r="G276" s="459"/>
      <c r="H276" s="32"/>
      <c r="I276" s="367" t="s">
        <v>121</v>
      </c>
      <c r="J276" s="367"/>
      <c r="K276" s="367"/>
      <c r="L276" s="368"/>
      <c r="M276" s="456"/>
      <c r="N276" s="455"/>
      <c r="O276" s="464"/>
    </row>
    <row r="277" spans="1:15" ht="18" customHeight="1" x14ac:dyDescent="0.4">
      <c r="B277" s="31"/>
      <c r="C277" s="327"/>
      <c r="D277" s="56"/>
      <c r="E277" s="259"/>
      <c r="F277" s="259"/>
      <c r="G277" s="459"/>
      <c r="H277" s="32"/>
      <c r="I277" s="367" t="s">
        <v>122</v>
      </c>
      <c r="J277" s="367"/>
      <c r="K277" s="367"/>
      <c r="L277" s="368"/>
      <c r="M277" s="147" t="s">
        <v>107</v>
      </c>
      <c r="N277" s="455"/>
      <c r="O277" s="464"/>
    </row>
    <row r="278" spans="1:15" ht="18" customHeight="1" x14ac:dyDescent="0.4">
      <c r="B278" s="31"/>
      <c r="C278" s="327"/>
      <c r="D278" s="56"/>
      <c r="E278" s="259"/>
      <c r="F278" s="259"/>
      <c r="G278" s="459"/>
      <c r="H278" s="32"/>
      <c r="I278" s="367" t="s">
        <v>284</v>
      </c>
      <c r="J278" s="367"/>
      <c r="K278" s="367"/>
      <c r="L278" s="368"/>
      <c r="M278" s="147" t="s">
        <v>108</v>
      </c>
      <c r="N278" s="455"/>
      <c r="O278" s="464"/>
    </row>
    <row r="279" spans="1:15" ht="18" customHeight="1" x14ac:dyDescent="0.4">
      <c r="B279" s="31"/>
      <c r="C279" s="327"/>
      <c r="D279" s="56"/>
      <c r="E279" s="259"/>
      <c r="F279" s="259"/>
      <c r="G279" s="459"/>
      <c r="H279" s="32"/>
      <c r="I279" s="367" t="s">
        <v>310</v>
      </c>
      <c r="J279" s="367"/>
      <c r="K279" s="367"/>
      <c r="L279" s="368"/>
      <c r="M279" s="454" t="s">
        <v>109</v>
      </c>
      <c r="N279" s="455"/>
      <c r="O279" s="464"/>
    </row>
    <row r="280" spans="1:15" ht="18" customHeight="1" x14ac:dyDescent="0.4">
      <c r="B280" s="31"/>
      <c r="C280" s="327"/>
      <c r="D280" s="56"/>
      <c r="E280" s="259"/>
      <c r="F280" s="259"/>
      <c r="G280" s="459"/>
      <c r="H280" s="32"/>
      <c r="I280" s="367" t="s">
        <v>312</v>
      </c>
      <c r="J280" s="367"/>
      <c r="K280" s="367"/>
      <c r="L280" s="368"/>
      <c r="M280" s="455"/>
      <c r="N280" s="455"/>
      <c r="O280" s="464"/>
    </row>
    <row r="281" spans="1:15" ht="18" customHeight="1" x14ac:dyDescent="0.4">
      <c r="B281" s="31"/>
      <c r="C281" s="327"/>
      <c r="D281" s="56"/>
      <c r="E281" s="259"/>
      <c r="F281" s="259"/>
      <c r="G281" s="459"/>
      <c r="H281" s="32"/>
      <c r="I281" s="367" t="s">
        <v>287</v>
      </c>
      <c r="J281" s="367"/>
      <c r="K281" s="367"/>
      <c r="L281" s="368"/>
      <c r="M281" s="135" t="s">
        <v>289</v>
      </c>
      <c r="N281" s="455"/>
      <c r="O281" s="464"/>
    </row>
    <row r="282" spans="1:15" ht="18" customHeight="1" x14ac:dyDescent="0.4">
      <c r="B282" s="31"/>
      <c r="C282" s="327"/>
      <c r="D282" s="56"/>
      <c r="E282" s="259"/>
      <c r="F282" s="259"/>
      <c r="G282" s="459"/>
      <c r="H282" s="32"/>
      <c r="I282" s="367" t="s">
        <v>304</v>
      </c>
      <c r="J282" s="367"/>
      <c r="K282" s="367"/>
      <c r="L282" s="368"/>
      <c r="M282" s="134"/>
      <c r="N282" s="455"/>
      <c r="O282" s="464"/>
    </row>
    <row r="283" spans="1:15" ht="18" customHeight="1" x14ac:dyDescent="0.4">
      <c r="B283" s="31"/>
      <c r="C283" s="327"/>
      <c r="D283" s="56"/>
      <c r="E283" s="259"/>
      <c r="F283" s="259"/>
      <c r="G283" s="459"/>
      <c r="H283" s="32"/>
      <c r="I283" s="367" t="s">
        <v>110</v>
      </c>
      <c r="J283" s="367"/>
      <c r="K283" s="367"/>
      <c r="L283" s="368"/>
      <c r="M283" s="134" t="s">
        <v>111</v>
      </c>
      <c r="N283" s="455"/>
      <c r="O283" s="464"/>
    </row>
    <row r="284" spans="1:15" ht="18" customHeight="1" x14ac:dyDescent="0.4">
      <c r="B284" s="31"/>
      <c r="C284" s="327"/>
      <c r="D284" s="56"/>
      <c r="E284" s="259"/>
      <c r="F284" s="259"/>
      <c r="G284" s="459"/>
      <c r="H284" s="32"/>
      <c r="I284" s="367" t="s">
        <v>286</v>
      </c>
      <c r="J284" s="367"/>
      <c r="K284" s="367"/>
      <c r="L284" s="368"/>
      <c r="M284" s="149"/>
      <c r="N284" s="456"/>
      <c r="O284" s="465"/>
    </row>
    <row r="285" spans="1:15" ht="120" customHeight="1" x14ac:dyDescent="0.4">
      <c r="A285" s="10"/>
      <c r="B285" s="31"/>
      <c r="C285" s="327"/>
      <c r="D285" s="76" t="s">
        <v>200</v>
      </c>
      <c r="E285" s="271" t="s">
        <v>277</v>
      </c>
      <c r="F285" s="271"/>
      <c r="G285" s="271"/>
      <c r="H285" s="447"/>
      <c r="I285" s="447"/>
      <c r="J285" s="447"/>
      <c r="K285" s="447"/>
      <c r="L285" s="447"/>
      <c r="M285" s="447"/>
      <c r="N285" s="447"/>
      <c r="O285" s="448"/>
    </row>
    <row r="286" spans="1:15" ht="34.9" customHeight="1" x14ac:dyDescent="0.4">
      <c r="B286" s="106"/>
      <c r="C286" s="63"/>
      <c r="D286" s="76" t="s">
        <v>201</v>
      </c>
      <c r="E286" s="271" t="s">
        <v>261</v>
      </c>
      <c r="F286" s="271"/>
      <c r="G286" s="271"/>
      <c r="H286" s="107"/>
      <c r="I286" s="406" t="s">
        <v>204</v>
      </c>
      <c r="J286" s="406"/>
      <c r="K286" s="406"/>
      <c r="L286" s="406"/>
      <c r="M286" s="406"/>
      <c r="N286" s="406"/>
      <c r="O286" s="407"/>
    </row>
    <row r="287" spans="1:15" ht="34.9" customHeight="1" x14ac:dyDescent="0.4">
      <c r="B287" s="106"/>
      <c r="C287" s="63"/>
      <c r="D287" s="56"/>
      <c r="E287" s="259"/>
      <c r="F287" s="259"/>
      <c r="G287" s="259"/>
      <c r="H287" s="26"/>
      <c r="I287" s="431" t="s">
        <v>203</v>
      </c>
      <c r="J287" s="431"/>
      <c r="K287" s="431"/>
      <c r="L287" s="431"/>
      <c r="M287" s="431"/>
      <c r="N287" s="431"/>
      <c r="O287" s="432"/>
    </row>
    <row r="288" spans="1:15" ht="132.4" customHeight="1" x14ac:dyDescent="0.4">
      <c r="B288" s="106"/>
      <c r="C288" s="63"/>
      <c r="D288" s="76" t="s">
        <v>202</v>
      </c>
      <c r="E288" s="271" t="s">
        <v>262</v>
      </c>
      <c r="F288" s="271"/>
      <c r="G288" s="271"/>
      <c r="H288" s="354"/>
      <c r="I288" s="354"/>
      <c r="J288" s="354"/>
      <c r="K288" s="354"/>
      <c r="L288" s="354"/>
      <c r="M288" s="354"/>
      <c r="N288" s="354"/>
      <c r="O288" s="355"/>
    </row>
    <row r="289" spans="1:15" ht="97.5" customHeight="1" thickBot="1" x14ac:dyDescent="0.45">
      <c r="B289" s="106"/>
      <c r="C289" s="63"/>
      <c r="D289" s="99" t="s">
        <v>263</v>
      </c>
      <c r="E289" s="425" t="s">
        <v>264</v>
      </c>
      <c r="F289" s="425"/>
      <c r="G289" s="425"/>
      <c r="H289" s="426"/>
      <c r="I289" s="426"/>
      <c r="J289" s="426"/>
      <c r="K289" s="426"/>
      <c r="L289" s="426"/>
      <c r="M289" s="426"/>
      <c r="N289" s="426"/>
      <c r="O289" s="427"/>
    </row>
    <row r="290" spans="1:15" ht="18" customHeight="1" x14ac:dyDescent="0.4">
      <c r="B290" s="183"/>
      <c r="C290" s="63"/>
      <c r="D290" s="59" t="s">
        <v>324</v>
      </c>
      <c r="E290" s="258" t="s">
        <v>333</v>
      </c>
      <c r="F290" s="258"/>
      <c r="G290" s="258"/>
      <c r="H290" s="38"/>
      <c r="I290" s="193" t="s">
        <v>331</v>
      </c>
      <c r="J290" s="193"/>
      <c r="K290" s="193"/>
      <c r="L290" s="193"/>
      <c r="M290" s="267"/>
      <c r="N290" s="267"/>
      <c r="O290" s="268"/>
    </row>
    <row r="291" spans="1:15" ht="18" customHeight="1" x14ac:dyDescent="0.4">
      <c r="B291" s="183"/>
      <c r="C291" s="63"/>
      <c r="D291" s="59"/>
      <c r="E291" s="259"/>
      <c r="F291" s="259"/>
      <c r="G291" s="259"/>
      <c r="H291" s="38"/>
      <c r="I291" s="269" t="s">
        <v>325</v>
      </c>
      <c r="J291" s="269"/>
      <c r="K291" s="269"/>
      <c r="L291" s="269"/>
      <c r="M291" s="191"/>
      <c r="N291" s="188"/>
      <c r="O291" s="194"/>
    </row>
    <row r="292" spans="1:15" ht="18" customHeight="1" x14ac:dyDescent="0.4">
      <c r="B292" s="183"/>
      <c r="C292" s="63"/>
      <c r="D292" s="59"/>
      <c r="E292" s="259"/>
      <c r="F292" s="259"/>
      <c r="G292" s="259"/>
      <c r="H292" s="38"/>
      <c r="I292" s="269" t="s">
        <v>326</v>
      </c>
      <c r="J292" s="269"/>
      <c r="K292" s="269"/>
      <c r="L292" s="269"/>
      <c r="M292" s="191"/>
      <c r="N292" s="188"/>
      <c r="O292" s="194"/>
    </row>
    <row r="293" spans="1:15" ht="18" customHeight="1" x14ac:dyDescent="0.4">
      <c r="B293" s="183"/>
      <c r="C293" s="63"/>
      <c r="D293" s="59"/>
      <c r="E293" s="259"/>
      <c r="F293" s="259"/>
      <c r="G293" s="259"/>
      <c r="H293" s="38"/>
      <c r="I293" s="269" t="s">
        <v>327</v>
      </c>
      <c r="J293" s="269"/>
      <c r="K293" s="269"/>
      <c r="L293" s="269"/>
      <c r="M293" s="191"/>
      <c r="N293" s="188"/>
      <c r="O293" s="194"/>
    </row>
    <row r="294" spans="1:15" ht="18" customHeight="1" x14ac:dyDescent="0.4">
      <c r="B294" s="183"/>
      <c r="C294" s="63"/>
      <c r="D294" s="59"/>
      <c r="E294" s="259"/>
      <c r="F294" s="259"/>
      <c r="G294" s="259"/>
      <c r="H294" s="58"/>
      <c r="I294" s="270" t="s">
        <v>328</v>
      </c>
      <c r="J294" s="270"/>
      <c r="K294" s="270"/>
      <c r="L294" s="270"/>
      <c r="M294" s="192"/>
      <c r="N294" s="189"/>
      <c r="O294" s="195"/>
    </row>
    <row r="295" spans="1:15" ht="37.5" customHeight="1" x14ac:dyDescent="0.4">
      <c r="B295" s="183"/>
      <c r="C295" s="63"/>
      <c r="D295" s="59"/>
      <c r="E295" s="259"/>
      <c r="F295" s="259"/>
      <c r="G295" s="259"/>
      <c r="H295" s="252"/>
      <c r="I295" s="255" t="s">
        <v>330</v>
      </c>
      <c r="J295" s="255"/>
      <c r="K295" s="261"/>
      <c r="L295" s="261"/>
      <c r="M295" s="261"/>
      <c r="N295" s="261"/>
      <c r="O295" s="262"/>
    </row>
    <row r="296" spans="1:15" ht="37.5" customHeight="1" x14ac:dyDescent="0.4">
      <c r="B296" s="183"/>
      <c r="C296" s="63"/>
      <c r="D296" s="59"/>
      <c r="E296" s="259"/>
      <c r="F296" s="259"/>
      <c r="G296" s="259"/>
      <c r="H296" s="253"/>
      <c r="I296" s="256"/>
      <c r="J296" s="256"/>
      <c r="K296" s="263"/>
      <c r="L296" s="263"/>
      <c r="M296" s="263"/>
      <c r="N296" s="263"/>
      <c r="O296" s="264"/>
    </row>
    <row r="297" spans="1:15" ht="37.5" customHeight="1" x14ac:dyDescent="0.4">
      <c r="B297" s="183"/>
      <c r="C297" s="63"/>
      <c r="D297" s="59"/>
      <c r="E297" s="259"/>
      <c r="F297" s="259"/>
      <c r="G297" s="259"/>
      <c r="H297" s="253"/>
      <c r="I297" s="256"/>
      <c r="J297" s="256"/>
      <c r="K297" s="263"/>
      <c r="L297" s="263"/>
      <c r="M297" s="263"/>
      <c r="N297" s="263"/>
      <c r="O297" s="264"/>
    </row>
    <row r="298" spans="1:15" ht="37.5" customHeight="1" thickBot="1" x14ac:dyDescent="0.45">
      <c r="B298" s="97"/>
      <c r="C298" s="8"/>
      <c r="D298" s="187"/>
      <c r="E298" s="260"/>
      <c r="F298" s="260"/>
      <c r="G298" s="260"/>
      <c r="H298" s="254"/>
      <c r="I298" s="257"/>
      <c r="J298" s="257"/>
      <c r="K298" s="265"/>
      <c r="L298" s="265"/>
      <c r="M298" s="265"/>
      <c r="N298" s="265"/>
      <c r="O298" s="266"/>
    </row>
    <row r="299" spans="1:15" s="63" customFormat="1" ht="16.5" thickBot="1" x14ac:dyDescent="0.45">
      <c r="A299" s="2"/>
      <c r="D299" s="186"/>
      <c r="E299" s="185"/>
      <c r="F299" s="185"/>
      <c r="G299" s="185"/>
      <c r="H299" s="196"/>
      <c r="I299" s="196"/>
      <c r="J299" s="196"/>
      <c r="K299" s="196"/>
      <c r="L299" s="196"/>
      <c r="M299" s="196"/>
      <c r="N299" s="196"/>
      <c r="O299" s="196"/>
    </row>
    <row r="300" spans="1:15" ht="16.5" thickBot="1" x14ac:dyDescent="0.45">
      <c r="B300" s="363" t="s">
        <v>8</v>
      </c>
      <c r="C300" s="364"/>
      <c r="D300" s="184"/>
      <c r="E300" s="184" t="s">
        <v>9</v>
      </c>
      <c r="F300" s="184"/>
      <c r="G300" s="184"/>
      <c r="H300" s="184" t="s">
        <v>10</v>
      </c>
      <c r="I300" s="184"/>
      <c r="J300" s="184"/>
      <c r="K300" s="94"/>
      <c r="L300" s="94"/>
      <c r="M300" s="94"/>
      <c r="N300" s="94"/>
      <c r="O300" s="95"/>
    </row>
    <row r="301" spans="1:15" ht="104.65" customHeight="1" x14ac:dyDescent="0.4">
      <c r="B301" s="52">
        <v>7</v>
      </c>
      <c r="C301" s="119" t="s">
        <v>207</v>
      </c>
      <c r="D301" s="66" t="s">
        <v>92</v>
      </c>
      <c r="E301" s="258" t="s">
        <v>329</v>
      </c>
      <c r="F301" s="258"/>
      <c r="G301" s="258"/>
      <c r="H301" s="410"/>
      <c r="I301" s="410"/>
      <c r="J301" s="410"/>
      <c r="K301" s="410"/>
      <c r="L301" s="410"/>
      <c r="M301" s="410"/>
      <c r="N301" s="410"/>
      <c r="O301" s="411"/>
    </row>
    <row r="302" spans="1:15" ht="18" customHeight="1" x14ac:dyDescent="0.4">
      <c r="B302" s="121"/>
      <c r="C302" s="120"/>
      <c r="D302" s="418" t="s">
        <v>272</v>
      </c>
      <c r="E302" s="271" t="s">
        <v>268</v>
      </c>
      <c r="F302" s="271"/>
      <c r="G302" s="271"/>
      <c r="H302" s="125"/>
      <c r="I302" s="412" t="s">
        <v>269</v>
      </c>
      <c r="J302" s="412"/>
      <c r="K302" s="412"/>
      <c r="L302" s="412"/>
      <c r="M302" s="412"/>
      <c r="N302" s="412"/>
      <c r="O302" s="413"/>
    </row>
    <row r="303" spans="1:15" ht="18" customHeight="1" x14ac:dyDescent="0.4">
      <c r="B303" s="121"/>
      <c r="C303" s="120"/>
      <c r="D303" s="419"/>
      <c r="E303" s="259"/>
      <c r="F303" s="259"/>
      <c r="G303" s="259"/>
      <c r="H303" s="32"/>
      <c r="I303" s="414" t="s">
        <v>270</v>
      </c>
      <c r="J303" s="414"/>
      <c r="K303" s="414"/>
      <c r="L303" s="414"/>
      <c r="M303" s="414"/>
      <c r="N303" s="414"/>
      <c r="O303" s="415"/>
    </row>
    <row r="304" spans="1:15" ht="18" customHeight="1" x14ac:dyDescent="0.4">
      <c r="B304" s="121"/>
      <c r="C304" s="120"/>
      <c r="D304" s="419"/>
      <c r="E304" s="259"/>
      <c r="F304" s="259"/>
      <c r="G304" s="259"/>
      <c r="H304" s="32"/>
      <c r="I304" s="414" t="s">
        <v>271</v>
      </c>
      <c r="J304" s="414"/>
      <c r="K304" s="414"/>
      <c r="L304" s="414"/>
      <c r="M304" s="414"/>
      <c r="N304" s="414"/>
      <c r="O304" s="415"/>
    </row>
    <row r="305" spans="1:15" ht="18" customHeight="1" x14ac:dyDescent="0.4">
      <c r="B305" s="121"/>
      <c r="C305" s="120"/>
      <c r="D305" s="419"/>
      <c r="E305" s="259"/>
      <c r="F305" s="259"/>
      <c r="G305" s="259"/>
      <c r="H305" s="32"/>
      <c r="I305" s="416" t="s">
        <v>273</v>
      </c>
      <c r="J305" s="416"/>
      <c r="K305" s="416"/>
      <c r="L305" s="416"/>
      <c r="M305" s="416"/>
      <c r="N305" s="416"/>
      <c r="O305" s="417"/>
    </row>
    <row r="306" spans="1:15" ht="177.4" customHeight="1" thickBot="1" x14ac:dyDescent="0.45">
      <c r="B306" s="123"/>
      <c r="C306" s="124"/>
      <c r="D306" s="99" t="s">
        <v>275</v>
      </c>
      <c r="E306" s="420" t="s">
        <v>276</v>
      </c>
      <c r="F306" s="420"/>
      <c r="G306" s="420"/>
      <c r="H306" s="400"/>
      <c r="I306" s="400"/>
      <c r="J306" s="400"/>
      <c r="K306" s="400"/>
      <c r="L306" s="400"/>
      <c r="M306" s="400"/>
      <c r="N306" s="400"/>
      <c r="O306" s="401"/>
    </row>
    <row r="307" spans="1:15" ht="16.5" thickBot="1" x14ac:dyDescent="0.45">
      <c r="B307" s="39"/>
      <c r="C307" s="39"/>
      <c r="D307" s="39"/>
      <c r="E307" s="39"/>
      <c r="F307" s="39"/>
      <c r="G307" s="39"/>
    </row>
    <row r="308" spans="1:15" ht="16.5" thickBot="1" x14ac:dyDescent="0.45">
      <c r="A308" s="10"/>
      <c r="B308" s="363" t="s">
        <v>8</v>
      </c>
      <c r="C308" s="424"/>
      <c r="D308" s="91"/>
      <c r="E308" s="91" t="s">
        <v>9</v>
      </c>
      <c r="F308" s="91"/>
      <c r="G308" s="91"/>
      <c r="H308" s="91" t="s">
        <v>10</v>
      </c>
      <c r="I308" s="91"/>
      <c r="J308" s="91"/>
      <c r="K308" s="92"/>
      <c r="L308" s="92"/>
      <c r="M308" s="92"/>
      <c r="N308" s="92"/>
      <c r="O308" s="93"/>
    </row>
    <row r="309" spans="1:15" ht="120" customHeight="1" x14ac:dyDescent="0.4">
      <c r="A309" s="10"/>
      <c r="B309" s="48">
        <v>8</v>
      </c>
      <c r="C309" s="119" t="s">
        <v>90</v>
      </c>
      <c r="D309" s="66" t="s">
        <v>145</v>
      </c>
      <c r="E309" s="421" t="s">
        <v>265</v>
      </c>
      <c r="F309" s="421"/>
      <c r="G309" s="421"/>
      <c r="H309" s="422"/>
      <c r="I309" s="422"/>
      <c r="J309" s="422"/>
      <c r="K309" s="422"/>
      <c r="L309" s="422"/>
      <c r="M309" s="422"/>
      <c r="N309" s="422"/>
      <c r="O309" s="423"/>
    </row>
    <row r="310" spans="1:15" ht="120" customHeight="1" thickBot="1" x14ac:dyDescent="0.45">
      <c r="A310" s="63"/>
      <c r="B310" s="54"/>
      <c r="C310" s="55"/>
      <c r="D310" s="77" t="s">
        <v>274</v>
      </c>
      <c r="E310" s="425" t="s">
        <v>132</v>
      </c>
      <c r="F310" s="425"/>
      <c r="G310" s="425"/>
      <c r="H310" s="400"/>
      <c r="I310" s="400"/>
      <c r="J310" s="400"/>
      <c r="K310" s="400"/>
      <c r="L310" s="400"/>
      <c r="M310" s="400"/>
      <c r="N310" s="400"/>
      <c r="O310" s="401"/>
    </row>
    <row r="311" spans="1:15" ht="16.5" thickBot="1" x14ac:dyDescent="0.45">
      <c r="B311" s="39"/>
      <c r="C311" s="39"/>
      <c r="D311" s="39"/>
      <c r="E311" s="39"/>
      <c r="F311" s="39"/>
      <c r="G311" s="39"/>
    </row>
    <row r="312" spans="1:15" ht="18" customHeight="1" thickBot="1" x14ac:dyDescent="0.45">
      <c r="A312" s="10"/>
      <c r="B312" s="363" t="s">
        <v>8</v>
      </c>
      <c r="C312" s="364"/>
      <c r="D312" s="90"/>
      <c r="E312" s="90" t="s">
        <v>9</v>
      </c>
      <c r="F312" s="90"/>
      <c r="G312" s="90"/>
      <c r="H312" s="90" t="s">
        <v>10</v>
      </c>
      <c r="I312" s="90"/>
      <c r="J312" s="90"/>
      <c r="K312" s="94"/>
      <c r="L312" s="94"/>
      <c r="M312" s="94"/>
      <c r="N312" s="94"/>
      <c r="O312" s="95"/>
    </row>
    <row r="313" spans="1:15" ht="30" customHeight="1" x14ac:dyDescent="0.4">
      <c r="A313" s="10"/>
      <c r="B313" s="108">
        <v>9</v>
      </c>
      <c r="C313" s="408" t="s">
        <v>206</v>
      </c>
      <c r="D313" s="66" t="s">
        <v>205</v>
      </c>
      <c r="E313" s="397" t="s">
        <v>266</v>
      </c>
      <c r="F313" s="397"/>
      <c r="G313" s="397"/>
      <c r="H313" s="19"/>
      <c r="I313" s="395" t="s">
        <v>144</v>
      </c>
      <c r="J313" s="395"/>
      <c r="K313" s="395"/>
      <c r="L313" s="395"/>
      <c r="M313" s="395"/>
      <c r="N313" s="395"/>
      <c r="O313" s="396"/>
    </row>
    <row r="314" spans="1:15" ht="30" customHeight="1" thickBot="1" x14ac:dyDescent="0.45">
      <c r="A314" s="10"/>
      <c r="B314" s="67"/>
      <c r="C314" s="409"/>
      <c r="D314" s="68"/>
      <c r="E314" s="257"/>
      <c r="F314" s="257"/>
      <c r="G314" s="257"/>
      <c r="H314" s="23"/>
      <c r="I314" s="398" t="s">
        <v>91</v>
      </c>
      <c r="J314" s="398"/>
      <c r="K314" s="398"/>
      <c r="L314" s="398"/>
      <c r="M314" s="398"/>
      <c r="N314" s="398"/>
      <c r="O314" s="399"/>
    </row>
    <row r="315" spans="1:15" x14ac:dyDescent="0.4"/>
    <row r="316" spans="1:15" x14ac:dyDescent="0.4"/>
    <row r="317" spans="1:15" x14ac:dyDescent="0.4"/>
    <row r="318" spans="1:15" x14ac:dyDescent="0.4"/>
    <row r="319" spans="1:15" x14ac:dyDescent="0.4"/>
    <row r="320" spans="1:15" x14ac:dyDescent="0.4"/>
    <row r="321" spans="1:16" x14ac:dyDescent="0.4"/>
    <row r="322" spans="1:16" x14ac:dyDescent="0.4"/>
    <row r="323" spans="1:16" s="1" customFormat="1" x14ac:dyDescent="0.4">
      <c r="A323" s="2"/>
      <c r="B323" s="2"/>
      <c r="C323" s="2"/>
      <c r="D323" s="2"/>
      <c r="E323" s="2"/>
      <c r="F323" s="2"/>
      <c r="G323" s="2"/>
      <c r="H323" s="2"/>
      <c r="I323" s="2"/>
      <c r="J323" s="2"/>
      <c r="K323" s="2"/>
      <c r="L323" s="2"/>
      <c r="M323" s="2"/>
      <c r="N323" s="2"/>
      <c r="O323" s="2"/>
      <c r="P323" s="2"/>
    </row>
    <row r="324" spans="1:16" s="1" customFormat="1" x14ac:dyDescent="0.4">
      <c r="A324" s="2"/>
      <c r="B324" s="2"/>
      <c r="C324" s="2"/>
      <c r="D324" s="2"/>
      <c r="E324" s="2"/>
      <c r="F324" s="2"/>
      <c r="G324" s="2"/>
      <c r="H324" s="2"/>
      <c r="I324" s="2"/>
      <c r="J324" s="2"/>
      <c r="K324" s="2"/>
      <c r="L324" s="2"/>
      <c r="M324" s="2"/>
      <c r="N324" s="2"/>
      <c r="O324" s="2"/>
      <c r="P324" s="2"/>
    </row>
    <row r="325" spans="1:16" s="1" customFormat="1" x14ac:dyDescent="0.4">
      <c r="A325" s="2"/>
      <c r="B325" s="2"/>
      <c r="C325" s="2"/>
      <c r="D325" s="2"/>
      <c r="E325" s="2"/>
      <c r="F325" s="2"/>
      <c r="G325" s="2"/>
      <c r="H325" s="2"/>
      <c r="I325" s="2"/>
      <c r="J325" s="2"/>
      <c r="K325" s="2"/>
      <c r="L325" s="2"/>
      <c r="M325" s="2"/>
      <c r="N325" s="2"/>
      <c r="O325" s="2"/>
      <c r="P325" s="2"/>
    </row>
    <row r="326" spans="1:16" s="1" customFormat="1" x14ac:dyDescent="0.4">
      <c r="A326" s="2"/>
      <c r="B326" s="2"/>
      <c r="C326" s="2"/>
      <c r="D326" s="2"/>
      <c r="E326" s="2"/>
      <c r="F326" s="2"/>
      <c r="G326" s="2"/>
      <c r="H326" s="2"/>
      <c r="I326" s="2"/>
      <c r="J326" s="2"/>
      <c r="K326" s="2"/>
      <c r="L326" s="2"/>
      <c r="M326" s="2"/>
      <c r="N326" s="2"/>
      <c r="O326" s="2"/>
      <c r="P326" s="2"/>
    </row>
    <row r="327" spans="1:16" s="1" customFormat="1" x14ac:dyDescent="0.4">
      <c r="A327" s="2"/>
      <c r="B327" s="2"/>
      <c r="C327" s="2"/>
      <c r="D327" s="2"/>
      <c r="E327" s="2"/>
      <c r="F327" s="2"/>
      <c r="G327" s="2"/>
      <c r="H327" s="2"/>
      <c r="I327" s="2"/>
      <c r="J327" s="2"/>
      <c r="K327" s="2"/>
      <c r="L327" s="2"/>
      <c r="M327" s="2"/>
      <c r="N327" s="2"/>
      <c r="O327" s="2"/>
      <c r="P327" s="2"/>
    </row>
    <row r="328" spans="1:16" s="1" customFormat="1" x14ac:dyDescent="0.4">
      <c r="A328" s="2"/>
      <c r="B328" s="2"/>
      <c r="C328" s="2"/>
      <c r="D328" s="2"/>
      <c r="E328" s="2"/>
      <c r="F328" s="2"/>
      <c r="G328" s="2"/>
      <c r="H328" s="2"/>
      <c r="I328" s="2"/>
      <c r="J328" s="2"/>
      <c r="K328" s="2"/>
      <c r="L328" s="2"/>
      <c r="M328" s="2"/>
      <c r="N328" s="2"/>
      <c r="O328" s="2"/>
      <c r="P328" s="2"/>
    </row>
    <row r="329" spans="1:16" s="1" customFormat="1" x14ac:dyDescent="0.4">
      <c r="A329" s="2"/>
      <c r="B329" s="2"/>
      <c r="C329" s="2"/>
      <c r="D329" s="2"/>
      <c r="E329" s="2"/>
      <c r="F329" s="2"/>
      <c r="G329" s="2"/>
      <c r="H329" s="2"/>
      <c r="I329" s="2"/>
      <c r="J329" s="2"/>
      <c r="K329" s="2"/>
      <c r="L329" s="2"/>
      <c r="M329" s="2"/>
      <c r="N329" s="2"/>
      <c r="O329" s="2"/>
      <c r="P329" s="2"/>
    </row>
    <row r="330" spans="1:16" s="1" customFormat="1" x14ac:dyDescent="0.4">
      <c r="A330" s="2"/>
      <c r="B330" s="2"/>
      <c r="C330" s="2"/>
      <c r="D330" s="2"/>
      <c r="E330" s="2"/>
      <c r="F330" s="2"/>
      <c r="G330" s="2"/>
      <c r="H330" s="2"/>
      <c r="I330" s="2"/>
      <c r="J330" s="2"/>
      <c r="K330" s="2"/>
      <c r="L330" s="2"/>
      <c r="M330" s="2"/>
      <c r="N330" s="2"/>
      <c r="O330" s="2"/>
      <c r="P330" s="2"/>
    </row>
    <row r="331" spans="1:16" s="1" customFormat="1" x14ac:dyDescent="0.4">
      <c r="A331" s="2"/>
      <c r="B331" s="2"/>
      <c r="C331" s="2"/>
      <c r="D331" s="2"/>
      <c r="E331" s="2"/>
      <c r="F331" s="2"/>
      <c r="G331" s="2"/>
      <c r="H331" s="2"/>
      <c r="I331" s="2"/>
      <c r="J331" s="2"/>
      <c r="K331" s="2"/>
      <c r="L331" s="2"/>
      <c r="M331" s="2"/>
      <c r="N331" s="2"/>
      <c r="O331" s="2"/>
      <c r="P331" s="2"/>
    </row>
    <row r="332" spans="1:16" s="1" customFormat="1" x14ac:dyDescent="0.4">
      <c r="A332" s="2"/>
      <c r="B332" s="2"/>
      <c r="C332" s="2"/>
      <c r="D332" s="2"/>
      <c r="E332" s="2"/>
      <c r="F332" s="2"/>
      <c r="G332" s="2"/>
      <c r="H332" s="2"/>
      <c r="I332" s="2"/>
      <c r="J332" s="2"/>
      <c r="K332" s="2"/>
      <c r="L332" s="2"/>
      <c r="M332" s="2"/>
      <c r="N332" s="2"/>
      <c r="O332" s="2"/>
      <c r="P332" s="2"/>
    </row>
    <row r="333" spans="1:16" s="1" customFormat="1" x14ac:dyDescent="0.4">
      <c r="A333" s="2"/>
      <c r="B333" s="2"/>
      <c r="C333" s="2"/>
      <c r="D333" s="2"/>
      <c r="E333" s="2"/>
      <c r="F333" s="2"/>
      <c r="G333" s="2"/>
      <c r="H333" s="2"/>
      <c r="I333" s="2"/>
      <c r="J333" s="2"/>
      <c r="K333" s="2"/>
      <c r="L333" s="2"/>
      <c r="M333" s="2"/>
      <c r="N333" s="2"/>
      <c r="O333" s="2"/>
      <c r="P333" s="2"/>
    </row>
    <row r="334" spans="1:16" s="1" customFormat="1" x14ac:dyDescent="0.4">
      <c r="A334" s="2"/>
      <c r="B334" s="2"/>
      <c r="C334" s="2"/>
      <c r="D334" s="2"/>
      <c r="E334" s="2"/>
      <c r="F334" s="2"/>
      <c r="G334" s="2"/>
      <c r="H334" s="2"/>
      <c r="I334" s="2"/>
      <c r="J334" s="2"/>
      <c r="K334" s="2"/>
      <c r="L334" s="2"/>
      <c r="M334" s="2"/>
      <c r="N334" s="2"/>
      <c r="O334" s="2"/>
      <c r="P334" s="2"/>
    </row>
    <row r="335" spans="1:16" s="1" customFormat="1" x14ac:dyDescent="0.4">
      <c r="A335" s="2"/>
      <c r="B335" s="2"/>
      <c r="C335" s="2"/>
      <c r="D335" s="2"/>
      <c r="E335" s="2"/>
      <c r="F335" s="2"/>
      <c r="G335" s="2"/>
      <c r="H335" s="2"/>
      <c r="I335" s="2"/>
      <c r="J335" s="2"/>
      <c r="K335" s="2"/>
      <c r="L335" s="2"/>
      <c r="M335" s="2"/>
      <c r="N335" s="2"/>
      <c r="O335" s="2"/>
      <c r="P335" s="2"/>
    </row>
    <row r="336" spans="1:16" s="1" customFormat="1" x14ac:dyDescent="0.4">
      <c r="A336" s="2"/>
      <c r="B336" s="2"/>
      <c r="C336" s="2"/>
      <c r="D336" s="2"/>
      <c r="E336" s="2"/>
      <c r="F336" s="2"/>
      <c r="G336" s="2"/>
      <c r="H336" s="2"/>
      <c r="I336" s="2"/>
      <c r="J336" s="2"/>
      <c r="K336" s="2"/>
      <c r="L336" s="2"/>
      <c r="M336" s="2"/>
      <c r="N336" s="2"/>
      <c r="O336" s="2"/>
      <c r="P336" s="2"/>
    </row>
    <row r="337" spans="1:16" s="1" customFormat="1" x14ac:dyDescent="0.4">
      <c r="A337" s="2"/>
      <c r="B337" s="2"/>
      <c r="C337" s="2"/>
      <c r="D337" s="2"/>
      <c r="E337" s="2"/>
      <c r="F337" s="2"/>
      <c r="G337" s="2"/>
      <c r="H337" s="2"/>
      <c r="I337" s="2"/>
      <c r="J337" s="2"/>
      <c r="K337" s="2"/>
      <c r="L337" s="2"/>
      <c r="M337" s="2"/>
      <c r="N337" s="2"/>
      <c r="O337" s="2"/>
      <c r="P337" s="2"/>
    </row>
    <row r="338" spans="1:16" s="1" customFormat="1" x14ac:dyDescent="0.4">
      <c r="A338" s="2"/>
      <c r="B338" s="2"/>
      <c r="C338" s="2"/>
      <c r="D338" s="2"/>
      <c r="E338" s="2"/>
      <c r="F338" s="2"/>
      <c r="G338" s="2"/>
      <c r="H338" s="2"/>
      <c r="I338" s="2"/>
      <c r="J338" s="2"/>
      <c r="K338" s="2"/>
      <c r="L338" s="2"/>
      <c r="M338" s="2"/>
      <c r="N338" s="2"/>
      <c r="O338" s="2"/>
      <c r="P338" s="2"/>
    </row>
    <row r="339" spans="1:16" s="1" customFormat="1" x14ac:dyDescent="0.4">
      <c r="A339" s="2"/>
      <c r="B339" s="2"/>
      <c r="C339" s="2"/>
      <c r="D339" s="2"/>
      <c r="E339" s="2"/>
      <c r="F339" s="2"/>
      <c r="G339" s="2"/>
      <c r="H339" s="2"/>
      <c r="I339" s="2"/>
      <c r="J339" s="2"/>
      <c r="K339" s="2"/>
      <c r="L339" s="2"/>
      <c r="M339" s="2"/>
      <c r="N339" s="2"/>
      <c r="O339" s="2"/>
      <c r="P339" s="2"/>
    </row>
    <row r="340" spans="1:16" s="1" customFormat="1" x14ac:dyDescent="0.4">
      <c r="A340" s="2"/>
      <c r="B340" s="2"/>
      <c r="C340" s="2"/>
      <c r="D340" s="2"/>
      <c r="E340" s="2"/>
      <c r="F340" s="2"/>
      <c r="G340" s="2"/>
      <c r="H340" s="2"/>
      <c r="I340" s="2"/>
      <c r="J340" s="2"/>
      <c r="K340" s="2"/>
      <c r="L340" s="2"/>
      <c r="M340" s="2"/>
      <c r="N340" s="2"/>
      <c r="O340" s="2"/>
      <c r="P340" s="2"/>
    </row>
    <row r="341" spans="1:16" s="1" customFormat="1" x14ac:dyDescent="0.4">
      <c r="A341" s="2"/>
      <c r="B341" s="2"/>
      <c r="C341" s="2"/>
      <c r="D341" s="2"/>
      <c r="E341" s="2"/>
      <c r="F341" s="2"/>
      <c r="G341" s="2"/>
      <c r="H341" s="2"/>
      <c r="I341" s="2"/>
      <c r="J341" s="2"/>
      <c r="K341" s="2"/>
      <c r="L341" s="2"/>
      <c r="M341" s="2"/>
      <c r="N341" s="2"/>
      <c r="O341" s="2"/>
      <c r="P341" s="2"/>
    </row>
    <row r="342" spans="1:16" s="1" customFormat="1" x14ac:dyDescent="0.4">
      <c r="A342" s="2"/>
      <c r="B342" s="2"/>
      <c r="C342" s="2"/>
      <c r="D342" s="2"/>
      <c r="E342" s="2"/>
      <c r="F342" s="2"/>
      <c r="G342" s="2"/>
      <c r="H342" s="2"/>
      <c r="I342" s="2"/>
      <c r="J342" s="2"/>
      <c r="K342" s="2"/>
      <c r="L342" s="2"/>
      <c r="M342" s="2"/>
      <c r="N342" s="2"/>
      <c r="O342" s="2"/>
      <c r="P342" s="2"/>
    </row>
    <row r="343" spans="1:16" s="1" customFormat="1" x14ac:dyDescent="0.4">
      <c r="A343" s="2"/>
      <c r="B343" s="2"/>
      <c r="C343" s="2"/>
      <c r="D343" s="2"/>
      <c r="E343" s="2"/>
      <c r="F343" s="2"/>
      <c r="G343" s="2"/>
      <c r="H343" s="2"/>
      <c r="I343" s="2"/>
      <c r="J343" s="2"/>
      <c r="K343" s="2"/>
      <c r="L343" s="2"/>
      <c r="M343" s="2"/>
      <c r="N343" s="2"/>
      <c r="O343" s="2"/>
      <c r="P343" s="2"/>
    </row>
    <row r="344" spans="1:16" s="1" customFormat="1" x14ac:dyDescent="0.4">
      <c r="A344" s="2"/>
      <c r="B344" s="2"/>
      <c r="C344" s="2"/>
      <c r="D344" s="2"/>
      <c r="E344" s="2"/>
      <c r="F344" s="2"/>
      <c r="G344" s="2"/>
      <c r="H344" s="2"/>
      <c r="I344" s="2"/>
      <c r="J344" s="2"/>
      <c r="K344" s="2"/>
      <c r="L344" s="2"/>
      <c r="M344" s="2"/>
      <c r="N344" s="2"/>
      <c r="O344" s="2"/>
      <c r="P344" s="2"/>
    </row>
    <row r="345" spans="1:16" s="1" customFormat="1" x14ac:dyDescent="0.4">
      <c r="A345" s="2"/>
      <c r="B345" s="2"/>
      <c r="C345" s="2"/>
      <c r="D345" s="2"/>
      <c r="E345" s="2"/>
      <c r="F345" s="2"/>
      <c r="G345" s="2"/>
      <c r="H345" s="2"/>
      <c r="I345" s="2"/>
      <c r="J345" s="2"/>
      <c r="K345" s="2"/>
      <c r="L345" s="2"/>
      <c r="M345" s="2"/>
      <c r="N345" s="2"/>
      <c r="O345" s="2"/>
      <c r="P345" s="2"/>
    </row>
    <row r="346" spans="1:16" s="1" customFormat="1" x14ac:dyDescent="0.4">
      <c r="A346" s="2"/>
      <c r="B346" s="2"/>
      <c r="C346" s="2"/>
      <c r="D346" s="2"/>
      <c r="E346" s="2"/>
      <c r="F346" s="2"/>
      <c r="G346" s="2"/>
      <c r="H346" s="2"/>
      <c r="I346" s="2"/>
      <c r="J346" s="2"/>
      <c r="K346" s="2"/>
      <c r="L346" s="2"/>
      <c r="M346" s="2"/>
      <c r="N346" s="2"/>
      <c r="O346" s="2"/>
      <c r="P346" s="2"/>
    </row>
    <row r="347" spans="1:16" s="1" customFormat="1" x14ac:dyDescent="0.4">
      <c r="A347" s="2"/>
      <c r="B347" s="2"/>
      <c r="C347" s="2"/>
      <c r="D347" s="2"/>
      <c r="E347" s="2"/>
      <c r="F347" s="2"/>
      <c r="G347" s="2"/>
      <c r="H347" s="2"/>
      <c r="I347" s="2"/>
      <c r="J347" s="2"/>
      <c r="K347" s="2"/>
      <c r="L347" s="2"/>
      <c r="M347" s="2"/>
      <c r="N347" s="2"/>
      <c r="O347" s="2"/>
      <c r="P347" s="2"/>
    </row>
    <row r="348" spans="1:16" s="1" customFormat="1" x14ac:dyDescent="0.4">
      <c r="A348" s="2"/>
      <c r="B348" s="2"/>
      <c r="C348" s="2"/>
      <c r="D348" s="2"/>
      <c r="E348" s="2"/>
      <c r="F348" s="2"/>
      <c r="G348" s="2"/>
      <c r="H348" s="2"/>
      <c r="I348" s="2"/>
      <c r="J348" s="2"/>
      <c r="K348" s="2"/>
      <c r="L348" s="2"/>
      <c r="M348" s="2"/>
      <c r="N348" s="2"/>
      <c r="O348" s="2"/>
      <c r="P348" s="2"/>
    </row>
    <row r="349" spans="1:16" s="1" customFormat="1" x14ac:dyDescent="0.4">
      <c r="A349" s="2"/>
      <c r="B349" s="2"/>
      <c r="C349" s="2"/>
      <c r="D349" s="2"/>
      <c r="E349" s="2"/>
      <c r="F349" s="2"/>
      <c r="G349" s="2"/>
      <c r="H349" s="2"/>
      <c r="I349" s="2"/>
      <c r="J349" s="2"/>
      <c r="K349" s="2"/>
      <c r="L349" s="2"/>
      <c r="M349" s="2"/>
      <c r="N349" s="2"/>
      <c r="O349" s="2"/>
      <c r="P349" s="2"/>
    </row>
    <row r="350" spans="1:16" s="1" customFormat="1" x14ac:dyDescent="0.4">
      <c r="A350" s="2"/>
      <c r="B350" s="2"/>
      <c r="C350" s="2"/>
      <c r="D350" s="2"/>
      <c r="E350" s="2"/>
      <c r="F350" s="2"/>
      <c r="G350" s="2"/>
      <c r="H350" s="2"/>
      <c r="I350" s="2"/>
      <c r="J350" s="2"/>
      <c r="K350" s="2"/>
      <c r="L350" s="2"/>
      <c r="M350" s="2"/>
      <c r="N350" s="2"/>
      <c r="O350" s="2"/>
      <c r="P350" s="2"/>
    </row>
    <row r="351" spans="1:16" x14ac:dyDescent="0.4"/>
    <row r="352" spans="1:16" x14ac:dyDescent="0.4"/>
    <row r="353" x14ac:dyDescent="0.4"/>
    <row r="354" x14ac:dyDescent="0.4"/>
    <row r="355" x14ac:dyDescent="0.4"/>
    <row r="356" x14ac:dyDescent="0.4"/>
    <row r="357" x14ac:dyDescent="0.4"/>
    <row r="358" x14ac:dyDescent="0.4"/>
    <row r="359" x14ac:dyDescent="0.4"/>
    <row r="360" x14ac:dyDescent="0.4"/>
    <row r="361" x14ac:dyDescent="0.4"/>
    <row r="362" x14ac:dyDescent="0.4"/>
    <row r="363" x14ac:dyDescent="0.4"/>
    <row r="364" x14ac:dyDescent="0.4"/>
    <row r="365" x14ac:dyDescent="0.4"/>
    <row r="366" x14ac:dyDescent="0.4"/>
    <row r="367" x14ac:dyDescent="0.4"/>
    <row r="368" x14ac:dyDescent="0.4"/>
    <row r="369" x14ac:dyDescent="0.4"/>
    <row r="370" x14ac:dyDescent="0.4"/>
    <row r="371" x14ac:dyDescent="0.4"/>
    <row r="372" x14ac:dyDescent="0.4"/>
    <row r="373" x14ac:dyDescent="0.4"/>
    <row r="374" x14ac:dyDescent="0.4"/>
    <row r="375" x14ac:dyDescent="0.4"/>
    <row r="376" x14ac:dyDescent="0.4"/>
    <row r="377" x14ac:dyDescent="0.4"/>
    <row r="378" x14ac:dyDescent="0.4"/>
    <row r="379" x14ac:dyDescent="0.4"/>
    <row r="380" x14ac:dyDescent="0.4"/>
    <row r="381" x14ac:dyDescent="0.4"/>
    <row r="382" x14ac:dyDescent="0.4"/>
    <row r="383" x14ac:dyDescent="0.4"/>
    <row r="384" x14ac:dyDescent="0.4"/>
    <row r="385" x14ac:dyDescent="0.4"/>
    <row r="386" x14ac:dyDescent="0.4"/>
    <row r="387" x14ac:dyDescent="0.4"/>
    <row r="388" x14ac:dyDescent="0.4"/>
    <row r="389" x14ac:dyDescent="0.4"/>
    <row r="390" x14ac:dyDescent="0.4"/>
    <row r="391" x14ac:dyDescent="0.4"/>
    <row r="392" x14ac:dyDescent="0.4"/>
    <row r="393" x14ac:dyDescent="0.4"/>
    <row r="394" x14ac:dyDescent="0.4"/>
    <row r="395" x14ac:dyDescent="0.4"/>
    <row r="396" x14ac:dyDescent="0.4"/>
    <row r="397" x14ac:dyDescent="0.4"/>
    <row r="398" x14ac:dyDescent="0.4"/>
    <row r="399" x14ac:dyDescent="0.4"/>
    <row r="400" x14ac:dyDescent="0.4"/>
    <row r="401" x14ac:dyDescent="0.4"/>
    <row r="402" x14ac:dyDescent="0.4"/>
    <row r="403" x14ac:dyDescent="0.4"/>
    <row r="404" x14ac:dyDescent="0.4"/>
    <row r="405" x14ac:dyDescent="0.4"/>
    <row r="406" x14ac:dyDescent="0.4"/>
    <row r="407" x14ac:dyDescent="0.4"/>
    <row r="408" x14ac:dyDescent="0.4"/>
    <row r="409" x14ac:dyDescent="0.4"/>
    <row r="410" x14ac:dyDescent="0.4"/>
    <row r="411" x14ac:dyDescent="0.4"/>
    <row r="412" x14ac:dyDescent="0.4"/>
    <row r="413" x14ac:dyDescent="0.4"/>
    <row r="414" x14ac:dyDescent="0.4"/>
    <row r="415" x14ac:dyDescent="0.4"/>
    <row r="416" x14ac:dyDescent="0.4"/>
    <row r="417" x14ac:dyDescent="0.4"/>
    <row r="418" x14ac:dyDescent="0.4"/>
    <row r="419" x14ac:dyDescent="0.4"/>
    <row r="420" x14ac:dyDescent="0.4"/>
    <row r="421" x14ac:dyDescent="0.4"/>
    <row r="422" x14ac:dyDescent="0.4"/>
    <row r="423" x14ac:dyDescent="0.4"/>
    <row r="424" x14ac:dyDescent="0.4"/>
    <row r="425" x14ac:dyDescent="0.4"/>
    <row r="426" x14ac:dyDescent="0.4"/>
    <row r="427" x14ac:dyDescent="0.4"/>
    <row r="428" x14ac:dyDescent="0.4"/>
    <row r="429" x14ac:dyDescent="0.4"/>
    <row r="430" x14ac:dyDescent="0.4"/>
    <row r="431" x14ac:dyDescent="0.4"/>
    <row r="432" x14ac:dyDescent="0.4"/>
    <row r="433" x14ac:dyDescent="0.4"/>
    <row r="434" x14ac:dyDescent="0.4"/>
    <row r="435" x14ac:dyDescent="0.4"/>
    <row r="436" x14ac:dyDescent="0.4"/>
    <row r="437" x14ac:dyDescent="0.4"/>
    <row r="438" x14ac:dyDescent="0.4"/>
    <row r="439" x14ac:dyDescent="0.4"/>
    <row r="440" x14ac:dyDescent="0.4"/>
    <row r="441" x14ac:dyDescent="0.4"/>
    <row r="442" x14ac:dyDescent="0.4"/>
    <row r="443" x14ac:dyDescent="0.4"/>
    <row r="444" x14ac:dyDescent="0.4"/>
    <row r="445" x14ac:dyDescent="0.4"/>
    <row r="446" x14ac:dyDescent="0.4"/>
    <row r="447" x14ac:dyDescent="0.4"/>
    <row r="448" x14ac:dyDescent="0.4"/>
    <row r="449" x14ac:dyDescent="0.4"/>
    <row r="450" x14ac:dyDescent="0.4"/>
    <row r="451" x14ac:dyDescent="0.4"/>
    <row r="452" x14ac:dyDescent="0.4"/>
    <row r="453" x14ac:dyDescent="0.4"/>
    <row r="454" x14ac:dyDescent="0.4"/>
    <row r="455" x14ac:dyDescent="0.4"/>
    <row r="456" x14ac:dyDescent="0.4"/>
    <row r="457" x14ac:dyDescent="0.4"/>
    <row r="458" x14ac:dyDescent="0.4"/>
    <row r="459" x14ac:dyDescent="0.4"/>
    <row r="460" x14ac:dyDescent="0.4"/>
    <row r="461" x14ac:dyDescent="0.4"/>
    <row r="462" x14ac:dyDescent="0.4"/>
    <row r="463" x14ac:dyDescent="0.4"/>
    <row r="464" x14ac:dyDescent="0.4"/>
    <row r="465" x14ac:dyDescent="0.4"/>
    <row r="466" x14ac:dyDescent="0.4"/>
    <row r="467" x14ac:dyDescent="0.4"/>
    <row r="468" x14ac:dyDescent="0.4"/>
    <row r="469" x14ac:dyDescent="0.4"/>
    <row r="470" x14ac:dyDescent="0.4"/>
    <row r="471" x14ac:dyDescent="0.4"/>
    <row r="472" x14ac:dyDescent="0.4"/>
    <row r="473" x14ac:dyDescent="0.4"/>
    <row r="474" x14ac:dyDescent="0.4"/>
    <row r="475" x14ac:dyDescent="0.4"/>
    <row r="476" x14ac:dyDescent="0.4"/>
    <row r="477" x14ac:dyDescent="0.4"/>
    <row r="478" x14ac:dyDescent="0.4"/>
    <row r="479" x14ac:dyDescent="0.4"/>
    <row r="480" x14ac:dyDescent="0.4"/>
    <row r="481" x14ac:dyDescent="0.4"/>
    <row r="482" x14ac:dyDescent="0.4"/>
    <row r="483" x14ac:dyDescent="0.4"/>
    <row r="484" x14ac:dyDescent="0.4"/>
    <row r="485" x14ac:dyDescent="0.4"/>
    <row r="486" x14ac:dyDescent="0.4"/>
    <row r="487" x14ac:dyDescent="0.4"/>
    <row r="488" x14ac:dyDescent="0.4"/>
    <row r="489" x14ac:dyDescent="0.4"/>
    <row r="490" x14ac:dyDescent="0.4"/>
    <row r="491" x14ac:dyDescent="0.4"/>
    <row r="492" x14ac:dyDescent="0.4"/>
    <row r="493" x14ac:dyDescent="0.4"/>
    <row r="494" x14ac:dyDescent="0.4"/>
    <row r="495" x14ac:dyDescent="0.4"/>
    <row r="496" x14ac:dyDescent="0.4"/>
    <row r="497" x14ac:dyDescent="0.4"/>
    <row r="498" x14ac:dyDescent="0.4"/>
    <row r="499" x14ac:dyDescent="0.4"/>
    <row r="500" x14ac:dyDescent="0.4"/>
    <row r="501" x14ac:dyDescent="0.4"/>
    <row r="502" x14ac:dyDescent="0.4"/>
    <row r="503" x14ac:dyDescent="0.4"/>
    <row r="504" x14ac:dyDescent="0.4"/>
    <row r="505" x14ac:dyDescent="0.4"/>
    <row r="506" x14ac:dyDescent="0.4"/>
    <row r="507" x14ac:dyDescent="0.4"/>
    <row r="508" x14ac:dyDescent="0.4"/>
    <row r="509" x14ac:dyDescent="0.4"/>
    <row r="510" x14ac:dyDescent="0.4"/>
    <row r="511" x14ac:dyDescent="0.4"/>
    <row r="512" x14ac:dyDescent="0.4"/>
    <row r="513" x14ac:dyDescent="0.4"/>
    <row r="514" x14ac:dyDescent="0.4"/>
    <row r="515" x14ac:dyDescent="0.4"/>
    <row r="516" x14ac:dyDescent="0.4"/>
    <row r="517" x14ac:dyDescent="0.4"/>
    <row r="518" x14ac:dyDescent="0.4"/>
    <row r="519" x14ac:dyDescent="0.4"/>
    <row r="520" x14ac:dyDescent="0.4"/>
    <row r="521" x14ac:dyDescent="0.4"/>
    <row r="522" x14ac:dyDescent="0.4"/>
    <row r="523" x14ac:dyDescent="0.4"/>
    <row r="524" x14ac:dyDescent="0.4"/>
    <row r="525" x14ac:dyDescent="0.4"/>
    <row r="526" x14ac:dyDescent="0.4"/>
    <row r="527" x14ac:dyDescent="0.4"/>
    <row r="528" x14ac:dyDescent="0.4"/>
    <row r="529" x14ac:dyDescent="0.4"/>
    <row r="530" x14ac:dyDescent="0.4"/>
    <row r="531" x14ac:dyDescent="0.4"/>
    <row r="532" x14ac:dyDescent="0.4"/>
    <row r="533" x14ac:dyDescent="0.4"/>
    <row r="534" x14ac:dyDescent="0.4"/>
    <row r="535" x14ac:dyDescent="0.4"/>
    <row r="536" x14ac:dyDescent="0.4"/>
    <row r="537" x14ac:dyDescent="0.4"/>
    <row r="538" x14ac:dyDescent="0.4"/>
    <row r="539" x14ac:dyDescent="0.4"/>
    <row r="540" x14ac:dyDescent="0.4"/>
    <row r="541" x14ac:dyDescent="0.4"/>
    <row r="542" x14ac:dyDescent="0.4"/>
    <row r="543" x14ac:dyDescent="0.4"/>
    <row r="544" x14ac:dyDescent="0.4"/>
    <row r="545" x14ac:dyDescent="0.4"/>
    <row r="546" x14ac:dyDescent="0.4"/>
    <row r="547" x14ac:dyDescent="0.4"/>
    <row r="548" x14ac:dyDescent="0.4"/>
    <row r="549" x14ac:dyDescent="0.4"/>
    <row r="550" x14ac:dyDescent="0.4"/>
    <row r="551" x14ac:dyDescent="0.4"/>
    <row r="552" x14ac:dyDescent="0.4"/>
    <row r="553" x14ac:dyDescent="0.4"/>
    <row r="554" x14ac:dyDescent="0.4"/>
    <row r="555" x14ac:dyDescent="0.4"/>
    <row r="556" x14ac:dyDescent="0.4"/>
    <row r="557" x14ac:dyDescent="0.4"/>
    <row r="558" x14ac:dyDescent="0.4"/>
    <row r="559" x14ac:dyDescent="0.4"/>
    <row r="560" x14ac:dyDescent="0.4"/>
    <row r="561" x14ac:dyDescent="0.4"/>
    <row r="562" x14ac:dyDescent="0.4"/>
    <row r="563" x14ac:dyDescent="0.4"/>
    <row r="564" x14ac:dyDescent="0.4"/>
    <row r="565" x14ac:dyDescent="0.4"/>
    <row r="566" x14ac:dyDescent="0.4"/>
    <row r="567" x14ac:dyDescent="0.4"/>
    <row r="568" x14ac:dyDescent="0.4"/>
    <row r="569" x14ac:dyDescent="0.4"/>
    <row r="570" x14ac:dyDescent="0.4"/>
    <row r="571" x14ac:dyDescent="0.4"/>
    <row r="572" x14ac:dyDescent="0.4"/>
    <row r="573" x14ac:dyDescent="0.4"/>
    <row r="574" x14ac:dyDescent="0.4"/>
    <row r="575" x14ac:dyDescent="0.4"/>
    <row r="576" x14ac:dyDescent="0.4"/>
    <row r="577" x14ac:dyDescent="0.4"/>
    <row r="578" x14ac:dyDescent="0.4"/>
    <row r="579" x14ac:dyDescent="0.4"/>
    <row r="580" x14ac:dyDescent="0.4"/>
    <row r="581" x14ac:dyDescent="0.4"/>
    <row r="582" x14ac:dyDescent="0.4"/>
    <row r="583" x14ac:dyDescent="0.4"/>
    <row r="584" x14ac:dyDescent="0.4"/>
    <row r="585" x14ac:dyDescent="0.4"/>
    <row r="586" x14ac:dyDescent="0.4"/>
    <row r="587" x14ac:dyDescent="0.4"/>
    <row r="588" x14ac:dyDescent="0.4"/>
    <row r="589" x14ac:dyDescent="0.4"/>
    <row r="590" x14ac:dyDescent="0.4"/>
    <row r="591" x14ac:dyDescent="0.4"/>
    <row r="592" x14ac:dyDescent="0.4"/>
    <row r="593" x14ac:dyDescent="0.4"/>
    <row r="594" x14ac:dyDescent="0.4"/>
    <row r="595" x14ac:dyDescent="0.4"/>
    <row r="596" x14ac:dyDescent="0.4"/>
    <row r="597" x14ac:dyDescent="0.4"/>
    <row r="598" x14ac:dyDescent="0.4"/>
    <row r="599" x14ac:dyDescent="0.4"/>
    <row r="600" x14ac:dyDescent="0.4"/>
    <row r="601" x14ac:dyDescent="0.4"/>
    <row r="602" x14ac:dyDescent="0.4"/>
    <row r="603" x14ac:dyDescent="0.4"/>
    <row r="604" x14ac:dyDescent="0.4"/>
    <row r="605" x14ac:dyDescent="0.4"/>
    <row r="606" x14ac:dyDescent="0.4"/>
    <row r="607" x14ac:dyDescent="0.4"/>
    <row r="608" x14ac:dyDescent="0.4"/>
    <row r="609" x14ac:dyDescent="0.4"/>
    <row r="610" x14ac:dyDescent="0.4"/>
    <row r="611" x14ac:dyDescent="0.4"/>
    <row r="612" x14ac:dyDescent="0.4"/>
    <row r="613" x14ac:dyDescent="0.4"/>
    <row r="614" x14ac:dyDescent="0.4"/>
    <row r="615" x14ac:dyDescent="0.4"/>
    <row r="616" x14ac:dyDescent="0.4"/>
    <row r="617" x14ac:dyDescent="0.4"/>
    <row r="618" x14ac:dyDescent="0.4"/>
    <row r="619" x14ac:dyDescent="0.4"/>
    <row r="620" x14ac:dyDescent="0.4"/>
    <row r="621" x14ac:dyDescent="0.4"/>
    <row r="622" x14ac:dyDescent="0.4"/>
    <row r="623" x14ac:dyDescent="0.4"/>
    <row r="624" x14ac:dyDescent="0.4"/>
    <row r="625" x14ac:dyDescent="0.4"/>
    <row r="626" x14ac:dyDescent="0.4"/>
    <row r="627" x14ac:dyDescent="0.4"/>
    <row r="628" x14ac:dyDescent="0.4"/>
    <row r="629" x14ac:dyDescent="0.4"/>
    <row r="630" x14ac:dyDescent="0.4"/>
    <row r="631" x14ac:dyDescent="0.4"/>
    <row r="632" x14ac:dyDescent="0.4"/>
    <row r="633" x14ac:dyDescent="0.4"/>
    <row r="634" x14ac:dyDescent="0.4"/>
    <row r="635" x14ac:dyDescent="0.4"/>
    <row r="636" x14ac:dyDescent="0.4"/>
    <row r="637" x14ac:dyDescent="0.4"/>
    <row r="638" x14ac:dyDescent="0.4"/>
    <row r="639" x14ac:dyDescent="0.4"/>
    <row r="640" x14ac:dyDescent="0.4"/>
    <row r="641" x14ac:dyDescent="0.4"/>
    <row r="642" x14ac:dyDescent="0.4"/>
    <row r="643" x14ac:dyDescent="0.4"/>
    <row r="644" x14ac:dyDescent="0.4"/>
    <row r="645" x14ac:dyDescent="0.4"/>
    <row r="646" x14ac:dyDescent="0.4"/>
    <row r="647" x14ac:dyDescent="0.4"/>
    <row r="648" x14ac:dyDescent="0.4"/>
    <row r="649" x14ac:dyDescent="0.4"/>
    <row r="650" x14ac:dyDescent="0.4"/>
    <row r="651" x14ac:dyDescent="0.4"/>
    <row r="652" x14ac:dyDescent="0.4"/>
    <row r="653" x14ac:dyDescent="0.4"/>
    <row r="654" x14ac:dyDescent="0.4"/>
    <row r="655" x14ac:dyDescent="0.4"/>
    <row r="656" x14ac:dyDescent="0.4"/>
    <row r="657" x14ac:dyDescent="0.4"/>
    <row r="658" x14ac:dyDescent="0.4"/>
    <row r="659" x14ac:dyDescent="0.4"/>
    <row r="660" x14ac:dyDescent="0.4"/>
    <row r="661" x14ac:dyDescent="0.4"/>
    <row r="662" x14ac:dyDescent="0.4"/>
    <row r="663" x14ac:dyDescent="0.4"/>
    <row r="664" x14ac:dyDescent="0.4"/>
    <row r="665" x14ac:dyDescent="0.4"/>
    <row r="666" x14ac:dyDescent="0.4"/>
    <row r="667" x14ac:dyDescent="0.4"/>
    <row r="668" x14ac:dyDescent="0.4"/>
    <row r="669" x14ac:dyDescent="0.4"/>
    <row r="670" x14ac:dyDescent="0.4"/>
    <row r="671" x14ac:dyDescent="0.4"/>
    <row r="672" x14ac:dyDescent="0.4"/>
    <row r="673" x14ac:dyDescent="0.4"/>
    <row r="674" x14ac:dyDescent="0.4"/>
    <row r="675" x14ac:dyDescent="0.4"/>
    <row r="676" x14ac:dyDescent="0.4"/>
    <row r="677" x14ac:dyDescent="0.4"/>
    <row r="678" x14ac:dyDescent="0.4"/>
    <row r="679" x14ac:dyDescent="0.4"/>
    <row r="680" x14ac:dyDescent="0.4"/>
    <row r="681" x14ac:dyDescent="0.4"/>
    <row r="682" x14ac:dyDescent="0.4"/>
    <row r="683" x14ac:dyDescent="0.4"/>
    <row r="684" x14ac:dyDescent="0.4"/>
    <row r="685" x14ac:dyDescent="0.4"/>
    <row r="686" x14ac:dyDescent="0.4"/>
    <row r="687" x14ac:dyDescent="0.4"/>
    <row r="688" x14ac:dyDescent="0.4"/>
    <row r="689" x14ac:dyDescent="0.4"/>
    <row r="690" x14ac:dyDescent="0.4"/>
    <row r="691" x14ac:dyDescent="0.4"/>
    <row r="692" x14ac:dyDescent="0.4"/>
    <row r="693" x14ac:dyDescent="0.4"/>
    <row r="694" x14ac:dyDescent="0.4"/>
    <row r="695" x14ac:dyDescent="0.4"/>
    <row r="696" x14ac:dyDescent="0.4"/>
    <row r="697" x14ac:dyDescent="0.4"/>
    <row r="698" x14ac:dyDescent="0.4"/>
    <row r="699" x14ac:dyDescent="0.4"/>
    <row r="700" x14ac:dyDescent="0.4"/>
    <row r="701" x14ac:dyDescent="0.4"/>
    <row r="702" x14ac:dyDescent="0.4"/>
    <row r="703" x14ac:dyDescent="0.4"/>
    <row r="704" x14ac:dyDescent="0.4"/>
    <row r="705" x14ac:dyDescent="0.4"/>
    <row r="706" x14ac:dyDescent="0.4"/>
    <row r="707" x14ac:dyDescent="0.4"/>
    <row r="708" x14ac:dyDescent="0.4"/>
    <row r="709" x14ac:dyDescent="0.4"/>
    <row r="710" x14ac:dyDescent="0.4"/>
    <row r="711" x14ac:dyDescent="0.4"/>
    <row r="712" x14ac:dyDescent="0.4"/>
    <row r="713" x14ac:dyDescent="0.4"/>
    <row r="714" x14ac:dyDescent="0.4"/>
    <row r="715" x14ac:dyDescent="0.4"/>
    <row r="716" x14ac:dyDescent="0.4"/>
    <row r="717" x14ac:dyDescent="0.4"/>
    <row r="718" x14ac:dyDescent="0.4"/>
    <row r="719" x14ac:dyDescent="0.4"/>
    <row r="720" x14ac:dyDescent="0.4"/>
    <row r="721" x14ac:dyDescent="0.4"/>
    <row r="722" x14ac:dyDescent="0.4"/>
    <row r="723" x14ac:dyDescent="0.4"/>
    <row r="724" x14ac:dyDescent="0.4"/>
    <row r="725" x14ac:dyDescent="0.4"/>
    <row r="726" x14ac:dyDescent="0.4"/>
    <row r="727" x14ac:dyDescent="0.4"/>
    <row r="728" x14ac:dyDescent="0.4"/>
    <row r="729" x14ac:dyDescent="0.4"/>
    <row r="730" x14ac:dyDescent="0.4"/>
    <row r="731" x14ac:dyDescent="0.4"/>
    <row r="732" x14ac:dyDescent="0.4"/>
    <row r="733" x14ac:dyDescent="0.4"/>
    <row r="734" x14ac:dyDescent="0.4"/>
    <row r="735" x14ac:dyDescent="0.4"/>
    <row r="736" x14ac:dyDescent="0.4"/>
    <row r="737" x14ac:dyDescent="0.4"/>
    <row r="738" x14ac:dyDescent="0.4"/>
    <row r="739" x14ac:dyDescent="0.4"/>
    <row r="740" x14ac:dyDescent="0.4"/>
    <row r="741" x14ac:dyDescent="0.4"/>
    <row r="742" x14ac:dyDescent="0.4"/>
    <row r="743" x14ac:dyDescent="0.4"/>
    <row r="744" x14ac:dyDescent="0.4"/>
    <row r="745" x14ac:dyDescent="0.4"/>
    <row r="746" x14ac:dyDescent="0.4"/>
    <row r="747" x14ac:dyDescent="0.4"/>
    <row r="748" x14ac:dyDescent="0.4"/>
    <row r="749" x14ac:dyDescent="0.4"/>
    <row r="750" x14ac:dyDescent="0.4"/>
    <row r="751" x14ac:dyDescent="0.4"/>
    <row r="752" x14ac:dyDescent="0.4"/>
    <row r="753" x14ac:dyDescent="0.4"/>
    <row r="754" x14ac:dyDescent="0.4"/>
    <row r="755" x14ac:dyDescent="0.4"/>
    <row r="756" x14ac:dyDescent="0.4"/>
    <row r="757" x14ac:dyDescent="0.4"/>
    <row r="758" x14ac:dyDescent="0.4"/>
    <row r="759" x14ac:dyDescent="0.4"/>
    <row r="760" x14ac:dyDescent="0.4"/>
    <row r="761" x14ac:dyDescent="0.4"/>
    <row r="762" x14ac:dyDescent="0.4"/>
    <row r="763" x14ac:dyDescent="0.4"/>
    <row r="764" x14ac:dyDescent="0.4"/>
    <row r="765" x14ac:dyDescent="0.4"/>
    <row r="766" x14ac:dyDescent="0.4"/>
    <row r="767" x14ac:dyDescent="0.4"/>
    <row r="768" x14ac:dyDescent="0.4"/>
    <row r="769" x14ac:dyDescent="0.4"/>
    <row r="770" x14ac:dyDescent="0.4"/>
    <row r="771" x14ac:dyDescent="0.4"/>
    <row r="772" x14ac:dyDescent="0.4"/>
    <row r="773" x14ac:dyDescent="0.4"/>
    <row r="774" x14ac:dyDescent="0.4"/>
    <row r="775" x14ac:dyDescent="0.4"/>
    <row r="776" x14ac:dyDescent="0.4"/>
    <row r="777" x14ac:dyDescent="0.4"/>
    <row r="778" x14ac:dyDescent="0.4"/>
    <row r="779" x14ac:dyDescent="0.4"/>
    <row r="780" x14ac:dyDescent="0.4"/>
    <row r="781" x14ac:dyDescent="0.4"/>
    <row r="782" x14ac:dyDescent="0.4"/>
    <row r="783" x14ac:dyDescent="0.4"/>
    <row r="784" x14ac:dyDescent="0.4"/>
    <row r="785" x14ac:dyDescent="0.4"/>
    <row r="786" x14ac:dyDescent="0.4"/>
    <row r="787" x14ac:dyDescent="0.4"/>
    <row r="788" x14ac:dyDescent="0.4"/>
    <row r="789" x14ac:dyDescent="0.4"/>
    <row r="790" x14ac:dyDescent="0.4"/>
    <row r="791" x14ac:dyDescent="0.4"/>
    <row r="792" x14ac:dyDescent="0.4"/>
    <row r="793" x14ac:dyDescent="0.4"/>
    <row r="794" x14ac:dyDescent="0.4"/>
    <row r="795" x14ac:dyDescent="0.4"/>
    <row r="796" x14ac:dyDescent="0.4"/>
    <row r="797" x14ac:dyDescent="0.4"/>
    <row r="798" x14ac:dyDescent="0.4"/>
    <row r="799" x14ac:dyDescent="0.4"/>
    <row r="800" x14ac:dyDescent="0.4"/>
    <row r="801" x14ac:dyDescent="0.4"/>
    <row r="802" x14ac:dyDescent="0.4"/>
    <row r="803" x14ac:dyDescent="0.4"/>
    <row r="804" x14ac:dyDescent="0.4"/>
    <row r="805" x14ac:dyDescent="0.4"/>
    <row r="806" x14ac:dyDescent="0.4"/>
    <row r="807" x14ac:dyDescent="0.4"/>
    <row r="808" x14ac:dyDescent="0.4"/>
    <row r="809" x14ac:dyDescent="0.4"/>
    <row r="810" x14ac:dyDescent="0.4"/>
    <row r="811" x14ac:dyDescent="0.4"/>
    <row r="812" x14ac:dyDescent="0.4"/>
    <row r="813" x14ac:dyDescent="0.4"/>
    <row r="814" x14ac:dyDescent="0.4"/>
    <row r="815" x14ac:dyDescent="0.4"/>
    <row r="816" x14ac:dyDescent="0.4"/>
    <row r="817" x14ac:dyDescent="0.4"/>
    <row r="818" x14ac:dyDescent="0.4"/>
    <row r="819" x14ac:dyDescent="0.4"/>
    <row r="820" x14ac:dyDescent="0.4"/>
    <row r="821" x14ac:dyDescent="0.4"/>
    <row r="822" x14ac:dyDescent="0.4"/>
    <row r="823" x14ac:dyDescent="0.4"/>
    <row r="824" x14ac:dyDescent="0.4"/>
    <row r="825" x14ac:dyDescent="0.4"/>
    <row r="826" x14ac:dyDescent="0.4"/>
    <row r="827" x14ac:dyDescent="0.4"/>
    <row r="828" x14ac:dyDescent="0.4"/>
    <row r="829" x14ac:dyDescent="0.4"/>
    <row r="830" x14ac:dyDescent="0.4"/>
    <row r="831" x14ac:dyDescent="0.4"/>
    <row r="832" x14ac:dyDescent="0.4"/>
    <row r="833" x14ac:dyDescent="0.4"/>
    <row r="834" x14ac:dyDescent="0.4"/>
    <row r="835" x14ac:dyDescent="0.4"/>
    <row r="836" x14ac:dyDescent="0.4"/>
    <row r="837" x14ac:dyDescent="0.4"/>
    <row r="838" x14ac:dyDescent="0.4"/>
    <row r="839" x14ac:dyDescent="0.4"/>
  </sheetData>
  <mergeCells count="359">
    <mergeCell ref="B5:C5"/>
    <mergeCell ref="B6:C7"/>
    <mergeCell ref="I235:L235"/>
    <mergeCell ref="I236:L236"/>
    <mergeCell ref="I223:L223"/>
    <mergeCell ref="I225:L225"/>
    <mergeCell ref="I100:O100"/>
    <mergeCell ref="I101:O101"/>
    <mergeCell ref="I103:O103"/>
    <mergeCell ref="I104:O104"/>
    <mergeCell ref="I105:O105"/>
    <mergeCell ref="B199:C199"/>
    <mergeCell ref="E166:G193"/>
    <mergeCell ref="I166:K166"/>
    <mergeCell ref="I167:K167"/>
    <mergeCell ref="I168:K168"/>
    <mergeCell ref="I169:K169"/>
    <mergeCell ref="I170:K170"/>
    <mergeCell ref="I171:K171"/>
    <mergeCell ref="I172:K172"/>
    <mergeCell ref="L150:O150"/>
    <mergeCell ref="M218:M228"/>
    <mergeCell ref="I41:O41"/>
    <mergeCell ref="D5:G5"/>
    <mergeCell ref="I80:O80"/>
    <mergeCell ref="I82:O82"/>
    <mergeCell ref="I83:O83"/>
    <mergeCell ref="I85:O85"/>
    <mergeCell ref="I244:L244"/>
    <mergeCell ref="I275:L275"/>
    <mergeCell ref="E200:G284"/>
    <mergeCell ref="I251:L251"/>
    <mergeCell ref="I274:L274"/>
    <mergeCell ref="N218:O236"/>
    <mergeCell ref="I94:O94"/>
    <mergeCell ref="I86:O86"/>
    <mergeCell ref="I102:O102"/>
    <mergeCell ref="I142:O142"/>
    <mergeCell ref="I88:O88"/>
    <mergeCell ref="I227:L227"/>
    <mergeCell ref="I228:L228"/>
    <mergeCell ref="N261:O284"/>
    <mergeCell ref="I98:O98"/>
    <mergeCell ref="I99:O99"/>
    <mergeCell ref="I96:O96"/>
    <mergeCell ref="I97:O97"/>
    <mergeCell ref="E129:G150"/>
    <mergeCell ref="I129:O129"/>
    <mergeCell ref="D7:G7"/>
    <mergeCell ref="I214:L214"/>
    <mergeCell ref="I216:L216"/>
    <mergeCell ref="I218:L218"/>
    <mergeCell ref="I212:L212"/>
    <mergeCell ref="I233:L233"/>
    <mergeCell ref="I282:L282"/>
    <mergeCell ref="M261:M276"/>
    <mergeCell ref="I273:L273"/>
    <mergeCell ref="M279:M280"/>
    <mergeCell ref="I271:L271"/>
    <mergeCell ref="I91:O91"/>
    <mergeCell ref="I79:O79"/>
    <mergeCell ref="I90:O90"/>
    <mergeCell ref="I89:O89"/>
    <mergeCell ref="E78:G106"/>
    <mergeCell ref="L106:O106"/>
    <mergeCell ref="I93:O93"/>
    <mergeCell ref="I106:K106"/>
    <mergeCell ref="I81:O81"/>
    <mergeCell ref="I87:O87"/>
    <mergeCell ref="I84:O84"/>
    <mergeCell ref="I95:O95"/>
    <mergeCell ref="I276:L276"/>
    <mergeCell ref="H285:O285"/>
    <mergeCell ref="I259:L259"/>
    <mergeCell ref="C153:C156"/>
    <mergeCell ref="B159:C159"/>
    <mergeCell ref="I278:L278"/>
    <mergeCell ref="I253:L253"/>
    <mergeCell ref="I254:L254"/>
    <mergeCell ref="I255:L255"/>
    <mergeCell ref="I256:L256"/>
    <mergeCell ref="I258:L258"/>
    <mergeCell ref="I277:L277"/>
    <mergeCell ref="I252:L252"/>
    <mergeCell ref="I219:L219"/>
    <mergeCell ref="B160:B163"/>
    <mergeCell ref="C160:C163"/>
    <mergeCell ref="I249:L249"/>
    <mergeCell ref="I250:L250"/>
    <mergeCell ref="L196:O196"/>
    <mergeCell ref="C200:C285"/>
    <mergeCell ref="I248:L248"/>
    <mergeCell ref="I237:L237"/>
    <mergeCell ref="I264:L264"/>
    <mergeCell ref="I265:L265"/>
    <mergeCell ref="I266:L266"/>
    <mergeCell ref="I201:L201"/>
    <mergeCell ref="M201:M204"/>
    <mergeCell ref="I141:O141"/>
    <mergeCell ref="B152:C152"/>
    <mergeCell ref="B153:B156"/>
    <mergeCell ref="I153:O153"/>
    <mergeCell ref="I154:O154"/>
    <mergeCell ref="I155:O155"/>
    <mergeCell ref="E153:G155"/>
    <mergeCell ref="H156:O156"/>
    <mergeCell ref="E156:G156"/>
    <mergeCell ref="E160:G165"/>
    <mergeCell ref="I160:O160"/>
    <mergeCell ref="I161:O161"/>
    <mergeCell ref="I162:O162"/>
    <mergeCell ref="I163:O163"/>
    <mergeCell ref="I164:O164"/>
    <mergeCell ref="I165:K165"/>
    <mergeCell ref="L165:O165"/>
    <mergeCell ref="E157:G157"/>
    <mergeCell ref="H157:O157"/>
    <mergeCell ref="I138:O138"/>
    <mergeCell ref="H197:O197"/>
    <mergeCell ref="I144:O144"/>
    <mergeCell ref="I145:O145"/>
    <mergeCell ref="L178:L195"/>
    <mergeCell ref="M173:O195"/>
    <mergeCell ref="I196:K196"/>
    <mergeCell ref="I150:K150"/>
    <mergeCell ref="I200:J200"/>
    <mergeCell ref="M200:O200"/>
    <mergeCell ref="I267:L267"/>
    <mergeCell ref="I268:L268"/>
    <mergeCell ref="I269:L269"/>
    <mergeCell ref="I238:L238"/>
    <mergeCell ref="I239:L239"/>
    <mergeCell ref="I240:L240"/>
    <mergeCell ref="I241:L241"/>
    <mergeCell ref="I242:L242"/>
    <mergeCell ref="I243:L243"/>
    <mergeCell ref="I247:L247"/>
    <mergeCell ref="I270:L270"/>
    <mergeCell ref="I220:L220"/>
    <mergeCell ref="I229:L229"/>
    <mergeCell ref="I230:L230"/>
    <mergeCell ref="I217:L217"/>
    <mergeCell ref="M216:M217"/>
    <mergeCell ref="I257:L257"/>
    <mergeCell ref="E289:G289"/>
    <mergeCell ref="I231:L231"/>
    <mergeCell ref="H289:O289"/>
    <mergeCell ref="E285:G285"/>
    <mergeCell ref="M231:M232"/>
    <mergeCell ref="I232:L232"/>
    <mergeCell ref="I245:L245"/>
    <mergeCell ref="I246:L246"/>
    <mergeCell ref="M234:M236"/>
    <mergeCell ref="E286:G287"/>
    <mergeCell ref="I287:O287"/>
    <mergeCell ref="E288:G288"/>
    <mergeCell ref="H288:O288"/>
    <mergeCell ref="I281:L281"/>
    <mergeCell ref="I284:L284"/>
    <mergeCell ref="I280:L280"/>
    <mergeCell ref="I283:L283"/>
    <mergeCell ref="I279:L279"/>
    <mergeCell ref="I261:L261"/>
    <mergeCell ref="I262:L262"/>
    <mergeCell ref="I263:L263"/>
    <mergeCell ref="I272:L272"/>
    <mergeCell ref="I286:O286"/>
    <mergeCell ref="I260:L260"/>
    <mergeCell ref="C313:C314"/>
    <mergeCell ref="B300:C300"/>
    <mergeCell ref="E301:G301"/>
    <mergeCell ref="H301:O301"/>
    <mergeCell ref="I302:O302"/>
    <mergeCell ref="I303:O303"/>
    <mergeCell ref="I305:O305"/>
    <mergeCell ref="I304:O304"/>
    <mergeCell ref="E302:G305"/>
    <mergeCell ref="D302:D305"/>
    <mergeCell ref="E306:G306"/>
    <mergeCell ref="H306:O306"/>
    <mergeCell ref="E309:G309"/>
    <mergeCell ref="H309:O309"/>
    <mergeCell ref="B312:C312"/>
    <mergeCell ref="B308:C308"/>
    <mergeCell ref="E310:G310"/>
    <mergeCell ref="I313:O313"/>
    <mergeCell ref="E313:G314"/>
    <mergeCell ref="I314:O314"/>
    <mergeCell ref="H310:O310"/>
    <mergeCell ref="I139:O139"/>
    <mergeCell ref="I203:L203"/>
    <mergeCell ref="I204:L204"/>
    <mergeCell ref="E197:G197"/>
    <mergeCell ref="I130:O130"/>
    <mergeCell ref="I131:O131"/>
    <mergeCell ref="I132:O132"/>
    <mergeCell ref="I146:O146"/>
    <mergeCell ref="I147:O147"/>
    <mergeCell ref="I148:O148"/>
    <mergeCell ref="I149:O149"/>
    <mergeCell ref="I134:O134"/>
    <mergeCell ref="I140:O140"/>
    <mergeCell ref="M255:M256"/>
    <mergeCell ref="M237:M252"/>
    <mergeCell ref="N237:O260"/>
    <mergeCell ref="I133:O133"/>
    <mergeCell ref="I234:L234"/>
    <mergeCell ref="M212:M214"/>
    <mergeCell ref="I213:L213"/>
    <mergeCell ref="I215:L215"/>
    <mergeCell ref="I124:O124"/>
    <mergeCell ref="I125:O125"/>
    <mergeCell ref="I221:L221"/>
    <mergeCell ref="I222:L222"/>
    <mergeCell ref="I224:L224"/>
    <mergeCell ref="I209:L209"/>
    <mergeCell ref="I210:L210"/>
    <mergeCell ref="M210:M211"/>
    <mergeCell ref="I211:L211"/>
    <mergeCell ref="I137:O137"/>
    <mergeCell ref="L170:L172"/>
    <mergeCell ref="L173:L175"/>
    <mergeCell ref="M167:O172"/>
    <mergeCell ref="N201:O217"/>
    <mergeCell ref="I202:L202"/>
    <mergeCell ref="I143:O143"/>
    <mergeCell ref="I135:O135"/>
    <mergeCell ref="I136:O136"/>
    <mergeCell ref="I205:L205"/>
    <mergeCell ref="I206:L206"/>
    <mergeCell ref="I207:L207"/>
    <mergeCell ref="M207:M208"/>
    <mergeCell ref="I208:L208"/>
    <mergeCell ref="I226:L226"/>
    <mergeCell ref="C31:C51"/>
    <mergeCell ref="B30:C30"/>
    <mergeCell ref="B20:C20"/>
    <mergeCell ref="C21:C28"/>
    <mergeCell ref="I46:K46"/>
    <mergeCell ref="L46:O46"/>
    <mergeCell ref="E69:G71"/>
    <mergeCell ref="I69:O69"/>
    <mergeCell ref="I71:O71"/>
    <mergeCell ref="I21:O21"/>
    <mergeCell ref="I22:O22"/>
    <mergeCell ref="I23:O23"/>
    <mergeCell ref="I24:O24"/>
    <mergeCell ref="E25:G28"/>
    <mergeCell ref="I25:O25"/>
    <mergeCell ref="I26:O26"/>
    <mergeCell ref="I27:O27"/>
    <mergeCell ref="I28:K28"/>
    <mergeCell ref="I58:O58"/>
    <mergeCell ref="I59:K59"/>
    <mergeCell ref="E66:G68"/>
    <mergeCell ref="I67:O67"/>
    <mergeCell ref="I39:O39"/>
    <mergeCell ref="B1:O1"/>
    <mergeCell ref="B3:C3"/>
    <mergeCell ref="D3:E3"/>
    <mergeCell ref="D9:E9"/>
    <mergeCell ref="D10:E10"/>
    <mergeCell ref="D11:E11"/>
    <mergeCell ref="E60:G65"/>
    <mergeCell ref="E47:G50"/>
    <mergeCell ref="I47:O47"/>
    <mergeCell ref="I48:O48"/>
    <mergeCell ref="I49:O49"/>
    <mergeCell ref="I50:K50"/>
    <mergeCell ref="L50:O50"/>
    <mergeCell ref="I51:O51"/>
    <mergeCell ref="E54:G59"/>
    <mergeCell ref="L59:O59"/>
    <mergeCell ref="B14:D18"/>
    <mergeCell ref="F3:G3"/>
    <mergeCell ref="I57:O57"/>
    <mergeCell ref="I42:O42"/>
    <mergeCell ref="I44:O44"/>
    <mergeCell ref="I45:O45"/>
    <mergeCell ref="B53:C53"/>
    <mergeCell ref="D6:G6"/>
    <mergeCell ref="C54:C106"/>
    <mergeCell ref="I62:O62"/>
    <mergeCell ref="I43:O43"/>
    <mergeCell ref="I78:O78"/>
    <mergeCell ref="I54:O54"/>
    <mergeCell ref="I55:O55"/>
    <mergeCell ref="I68:O68"/>
    <mergeCell ref="I66:O66"/>
    <mergeCell ref="I61:O61"/>
    <mergeCell ref="I64:O64"/>
    <mergeCell ref="I65:K65"/>
    <mergeCell ref="L65:O65"/>
    <mergeCell ref="I63:O63"/>
    <mergeCell ref="I73:O73"/>
    <mergeCell ref="I74:O74"/>
    <mergeCell ref="I70:O70"/>
    <mergeCell ref="I72:O72"/>
    <mergeCell ref="I75:O75"/>
    <mergeCell ref="I76:O76"/>
    <mergeCell ref="I77:K77"/>
    <mergeCell ref="L77:O77"/>
    <mergeCell ref="I60:O60"/>
    <mergeCell ref="I92:O92"/>
    <mergeCell ref="E72:G77"/>
    <mergeCell ref="G9:I9"/>
    <mergeCell ref="E21:G24"/>
    <mergeCell ref="E31:G46"/>
    <mergeCell ref="I33:O33"/>
    <mergeCell ref="I56:O56"/>
    <mergeCell ref="E14:G18"/>
    <mergeCell ref="I14:O14"/>
    <mergeCell ref="I15:O15"/>
    <mergeCell ref="I16:O16"/>
    <mergeCell ref="I17:K17"/>
    <mergeCell ref="L17:O17"/>
    <mergeCell ref="I18:O18"/>
    <mergeCell ref="L28:O28"/>
    <mergeCell ref="I32:O32"/>
    <mergeCell ref="I34:O34"/>
    <mergeCell ref="I35:O35"/>
    <mergeCell ref="I36:O36"/>
    <mergeCell ref="I37:O37"/>
    <mergeCell ref="I38:O38"/>
    <mergeCell ref="I31:O31"/>
    <mergeCell ref="I40:O40"/>
    <mergeCell ref="G10:I10"/>
    <mergeCell ref="G11:I11"/>
    <mergeCell ref="E107:G128"/>
    <mergeCell ref="I107:O107"/>
    <mergeCell ref="I108:O108"/>
    <mergeCell ref="I109:O109"/>
    <mergeCell ref="I110:O110"/>
    <mergeCell ref="I111:O111"/>
    <mergeCell ref="I112:O112"/>
    <mergeCell ref="I114:O114"/>
    <mergeCell ref="I121:O121"/>
    <mergeCell ref="I123:O123"/>
    <mergeCell ref="I126:O126"/>
    <mergeCell ref="I128:K128"/>
    <mergeCell ref="L128:O128"/>
    <mergeCell ref="I113:O113"/>
    <mergeCell ref="I115:O115"/>
    <mergeCell ref="I118:O118"/>
    <mergeCell ref="I127:O127"/>
    <mergeCell ref="I116:O116"/>
    <mergeCell ref="I122:O122"/>
    <mergeCell ref="I117:O117"/>
    <mergeCell ref="I119:O119"/>
    <mergeCell ref="I120:O120"/>
    <mergeCell ref="H295:H298"/>
    <mergeCell ref="I295:J298"/>
    <mergeCell ref="E290:G298"/>
    <mergeCell ref="K295:O298"/>
    <mergeCell ref="M290:O290"/>
    <mergeCell ref="I291:L291"/>
    <mergeCell ref="I292:L292"/>
    <mergeCell ref="I293:L293"/>
    <mergeCell ref="I294:L294"/>
  </mergeCells>
  <phoneticPr fontId="1"/>
  <conditionalFormatting sqref="H22:H24">
    <cfRule type="expression" dxfId="46" priority="70">
      <formula>OR($H$21&lt;&gt;"")</formula>
    </cfRule>
  </conditionalFormatting>
  <conditionalFormatting sqref="H285:O285">
    <cfRule type="expression" dxfId="45" priority="86">
      <formula>OR($H$78&lt;&gt;"",#REF!&lt;&gt;"")</formula>
    </cfRule>
  </conditionalFormatting>
  <conditionalFormatting sqref="L17:O17">
    <cfRule type="expression" dxfId="44" priority="92">
      <formula>$H$17&lt;&gt;""</formula>
    </cfRule>
  </conditionalFormatting>
  <conditionalFormatting sqref="L50:O50">
    <cfRule type="expression" dxfId="43" priority="71">
      <formula>$H$50&lt;&gt;""</formula>
    </cfRule>
  </conditionalFormatting>
  <conditionalFormatting sqref="L59:O59">
    <cfRule type="expression" dxfId="42" priority="91">
      <formula>$H$59&lt;&gt;""</formula>
    </cfRule>
  </conditionalFormatting>
  <conditionalFormatting sqref="L106:O106">
    <cfRule type="expression" dxfId="41" priority="90">
      <formula>$H$106&lt;&gt;""</formula>
    </cfRule>
  </conditionalFormatting>
  <conditionalFormatting sqref="L128:O128">
    <cfRule type="expression" dxfId="40" priority="69">
      <formula>$H$128&lt;&gt;""</formula>
    </cfRule>
  </conditionalFormatting>
  <conditionalFormatting sqref="L150:O151 L158:O158">
    <cfRule type="expression" dxfId="39" priority="68">
      <formula>$H150&lt;&gt;""</formula>
    </cfRule>
  </conditionalFormatting>
  <conditionalFormatting sqref="L28:O28">
    <cfRule type="expression" dxfId="38" priority="61">
      <formula>$H$28&lt;&gt;""</formula>
    </cfRule>
  </conditionalFormatting>
  <conditionalFormatting sqref="L77:O77">
    <cfRule type="expression" dxfId="37" priority="57">
      <formula>$H$77&lt;&gt;""</formula>
    </cfRule>
  </conditionalFormatting>
  <conditionalFormatting sqref="L46:O46">
    <cfRule type="expression" dxfId="36" priority="121">
      <formula>$H$46&lt;&gt;""</formula>
    </cfRule>
  </conditionalFormatting>
  <conditionalFormatting sqref="H21 H23:H24">
    <cfRule type="expression" dxfId="35" priority="56">
      <formula>OR($H$22&lt;&gt;"")</formula>
    </cfRule>
  </conditionalFormatting>
  <conditionalFormatting sqref="H21:H22 H24">
    <cfRule type="expression" dxfId="34" priority="55">
      <formula>OR($H$23&lt;&gt;"")</formula>
    </cfRule>
  </conditionalFormatting>
  <conditionalFormatting sqref="H67:H68">
    <cfRule type="expression" dxfId="33" priority="52">
      <formula>OR($H$66&lt;&gt;"")</formula>
    </cfRule>
  </conditionalFormatting>
  <conditionalFormatting sqref="H66 H68">
    <cfRule type="expression" dxfId="32" priority="51">
      <formula>OR($H$67&lt;&gt;"")</formula>
    </cfRule>
  </conditionalFormatting>
  <conditionalFormatting sqref="H66:H67">
    <cfRule type="expression" dxfId="31" priority="50">
      <formula>OR($H$68&lt;&gt;"")</formula>
    </cfRule>
  </conditionalFormatting>
  <conditionalFormatting sqref="H70:H71 H158 H129:H151">
    <cfRule type="expression" dxfId="30" priority="49">
      <formula>OR($H$69&lt;&gt;"")</formula>
    </cfRule>
  </conditionalFormatting>
  <conditionalFormatting sqref="H69 H71 H158 H129:H151">
    <cfRule type="expression" dxfId="29" priority="48">
      <formula>OR($H$70&lt;&gt;"")</formula>
    </cfRule>
  </conditionalFormatting>
  <conditionalFormatting sqref="H69:H70 H72:H128">
    <cfRule type="expression" dxfId="28" priority="47">
      <formula>OR($H$71&lt;&gt;"")</formula>
    </cfRule>
  </conditionalFormatting>
  <conditionalFormatting sqref="H314">
    <cfRule type="expression" dxfId="27" priority="45">
      <formula>OR($H$313&lt;&gt;"")</formula>
    </cfRule>
  </conditionalFormatting>
  <conditionalFormatting sqref="H313">
    <cfRule type="expression" dxfId="26" priority="44">
      <formula>OR($H$314&lt;&gt;"")</formula>
    </cfRule>
  </conditionalFormatting>
  <conditionalFormatting sqref="H201:H273 H276:H284 H291:H295">
    <cfRule type="expression" dxfId="25" priority="41">
      <formula>OR($H$200&lt;&gt;"")</formula>
    </cfRule>
  </conditionalFormatting>
  <conditionalFormatting sqref="L65:O65">
    <cfRule type="expression" dxfId="24" priority="39">
      <formula>$H$65&lt;&gt;""</formula>
    </cfRule>
  </conditionalFormatting>
  <conditionalFormatting sqref="H21:H23 H25:H28">
    <cfRule type="expression" dxfId="23" priority="123">
      <formula>OR($H$24&lt;&gt;"")</formula>
    </cfRule>
  </conditionalFormatting>
  <conditionalFormatting sqref="H55:H59">
    <cfRule type="expression" dxfId="22" priority="38">
      <formula>OR($H$54&lt;&gt;"")</formula>
    </cfRule>
  </conditionalFormatting>
  <conditionalFormatting sqref="H54 H56:H59">
    <cfRule type="expression" dxfId="21" priority="36">
      <formula>OR($H$55&lt;&gt;"")</formula>
    </cfRule>
  </conditionalFormatting>
  <conditionalFormatting sqref="H54:H57 H59">
    <cfRule type="expression" dxfId="20" priority="35">
      <formula>OR($H$58&lt;&gt;"")</formula>
    </cfRule>
  </conditionalFormatting>
  <conditionalFormatting sqref="H54:H58">
    <cfRule type="expression" dxfId="19" priority="34">
      <formula>OR($H$59&lt;&gt;"")</formula>
    </cfRule>
  </conditionalFormatting>
  <conditionalFormatting sqref="H61:H65">
    <cfRule type="expression" dxfId="18" priority="33">
      <formula>OR($H$60&lt;&gt;"")</formula>
    </cfRule>
  </conditionalFormatting>
  <conditionalFormatting sqref="H60 H62:H65">
    <cfRule type="expression" dxfId="17" priority="32">
      <formula>OR($H$61&lt;&gt;"")</formula>
    </cfRule>
  </conditionalFormatting>
  <conditionalFormatting sqref="H60:H63 H65">
    <cfRule type="expression" dxfId="16" priority="31">
      <formula>OR($H$64&lt;&gt;"")</formula>
    </cfRule>
  </conditionalFormatting>
  <conditionalFormatting sqref="H60:H64">
    <cfRule type="expression" dxfId="15" priority="30">
      <formula>OR($H$65&lt;&gt;"")</formula>
    </cfRule>
  </conditionalFormatting>
  <conditionalFormatting sqref="H54:H56 H58:H59">
    <cfRule type="expression" dxfId="14" priority="29">
      <formula>OR($H$57&lt;&gt;"")</formula>
    </cfRule>
  </conditionalFormatting>
  <conditionalFormatting sqref="H60:H62 H64:H65">
    <cfRule type="expression" dxfId="13" priority="28">
      <formula>OR($H$63&lt;&gt;"")</formula>
    </cfRule>
  </conditionalFormatting>
  <conditionalFormatting sqref="H154:H155">
    <cfRule type="expression" dxfId="12" priority="19">
      <formula>OR($H$153&lt;&gt;"")</formula>
    </cfRule>
  </conditionalFormatting>
  <conditionalFormatting sqref="H153:H154">
    <cfRule type="expression" dxfId="11" priority="18">
      <formula>OR($H$155&lt;&gt;"")</formula>
    </cfRule>
  </conditionalFormatting>
  <conditionalFormatting sqref="H153 H155">
    <cfRule type="expression" dxfId="10" priority="17">
      <formula>OR($H$154&lt;&gt;"")</formula>
    </cfRule>
  </conditionalFormatting>
  <conditionalFormatting sqref="L165">
    <cfRule type="expression" dxfId="9" priority="16">
      <formula>$H$165&lt;&gt;""</formula>
    </cfRule>
  </conditionalFormatting>
  <conditionalFormatting sqref="H167:H196">
    <cfRule type="expression" dxfId="8" priority="13">
      <formula>OR($H$166&lt;&gt;"")</formula>
    </cfRule>
  </conditionalFormatting>
  <conditionalFormatting sqref="L196">
    <cfRule type="expression" dxfId="7" priority="11">
      <formula>$H$196&lt;&gt;""</formula>
    </cfRule>
  </conditionalFormatting>
  <conditionalFormatting sqref="H287">
    <cfRule type="expression" dxfId="6" priority="9">
      <formula>OR($H$286&lt;&gt;"")</formula>
    </cfRule>
  </conditionalFormatting>
  <conditionalFormatting sqref="H286">
    <cfRule type="expression" dxfId="5" priority="7">
      <formula>OR($H$287&lt;&gt;"")</formula>
    </cfRule>
  </conditionalFormatting>
  <conditionalFormatting sqref="H54:H55 H57:H59">
    <cfRule type="expression" dxfId="4" priority="6">
      <formula>OR($H$56&lt;&gt;"")</formula>
    </cfRule>
  </conditionalFormatting>
  <conditionalFormatting sqref="H60:H61 H63:H65">
    <cfRule type="expression" dxfId="3" priority="5">
      <formula>OR($H$62&lt;&gt;"")</formula>
    </cfRule>
  </conditionalFormatting>
  <conditionalFormatting sqref="H302:H304">
    <cfRule type="expression" dxfId="2" priority="4">
      <formula>OR($H$305&lt;&gt;"")</formula>
    </cfRule>
  </conditionalFormatting>
  <conditionalFormatting sqref="H274:H275">
    <cfRule type="expression" dxfId="1" priority="3">
      <formula>OR($H$200&lt;&gt;"")</formula>
    </cfRule>
  </conditionalFormatting>
  <conditionalFormatting sqref="H305">
    <cfRule type="expression" dxfId="0" priority="1">
      <formula>OR($H$305&lt;&gt;"")</formula>
    </cfRule>
  </conditionalFormatting>
  <dataValidations count="1">
    <dataValidation type="list" allowBlank="1" showInputMessage="1" showErrorMessage="1" sqref="H21:H28 H14:H18 H313:H314 H153:H155 H160:H196 H286:H287 H302:H305 H31:H51 H54:H150 H200:H284 H290:H295">
      <formula1>"○"</formula1>
    </dataValidation>
  </dataValidations>
  <pageMargins left="0.51181102362204722" right="0.31496062992125984" top="0.55118110236220474" bottom="0.55118110236220474" header="0.31496062992125984" footer="0.31496062992125984"/>
  <pageSetup paperSize="9" scale="66" fitToHeight="0" orientation="portrait" horizontalDpi="300" verticalDpi="300" r:id="rId1"/>
  <headerFooter>
    <oddHeader>&amp;R&amp;"Meiryo UI,標準"&amp;P/&amp;N</oddHeader>
  </headerFooter>
  <rowBreaks count="7" manualBreakCount="7">
    <brk id="52" max="14" man="1"/>
    <brk id="77" max="16383" man="1"/>
    <brk id="106" max="16383" man="1"/>
    <brk id="151" max="16383" man="1"/>
    <brk id="198" max="14" man="1"/>
    <brk id="260" max="16383" man="1"/>
    <brk id="29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
  <sheetViews>
    <sheetView zoomScale="55" zoomScaleNormal="55" workbookViewId="0">
      <selection activeCell="D26" sqref="D26"/>
    </sheetView>
  </sheetViews>
  <sheetFormatPr defaultRowHeight="18.75" x14ac:dyDescent="0.4"/>
  <cols>
    <col min="2" max="2" width="21.5" customWidth="1"/>
    <col min="3" max="3" width="42.625" customWidth="1"/>
    <col min="4" max="5" width="34.125" customWidth="1"/>
    <col min="6" max="6" width="21.25" customWidth="1"/>
    <col min="7" max="7" width="29.75" customWidth="1"/>
    <col min="8" max="8" width="23.75" customWidth="1"/>
    <col min="9" max="9" width="34.5" customWidth="1"/>
    <col min="10" max="10" width="13.25" customWidth="1"/>
    <col min="11" max="11" width="26.625" customWidth="1"/>
    <col min="12" max="12" width="23.875" customWidth="1"/>
    <col min="13" max="13" width="33.75" customWidth="1"/>
  </cols>
  <sheetData>
    <row r="2" spans="2:13" ht="30.4" customHeight="1" x14ac:dyDescent="0.4">
      <c r="B2" s="477" t="s">
        <v>1</v>
      </c>
      <c r="C2" s="477" t="s">
        <v>0</v>
      </c>
      <c r="D2" s="477" t="s">
        <v>293</v>
      </c>
      <c r="E2" s="477"/>
      <c r="F2" s="477" t="s">
        <v>297</v>
      </c>
      <c r="G2" s="477"/>
      <c r="H2" s="477"/>
      <c r="I2" s="477"/>
      <c r="J2" s="477" t="s">
        <v>298</v>
      </c>
      <c r="K2" s="477"/>
      <c r="L2" s="477"/>
      <c r="M2" s="477"/>
    </row>
    <row r="3" spans="2:13" ht="33" customHeight="1" x14ac:dyDescent="0.4">
      <c r="B3" s="477"/>
      <c r="C3" s="477"/>
      <c r="D3" s="136"/>
      <c r="E3" s="137"/>
      <c r="F3" s="136" t="s">
        <v>296</v>
      </c>
      <c r="G3" s="136" t="s">
        <v>295</v>
      </c>
      <c r="H3" s="136" t="s">
        <v>4</v>
      </c>
      <c r="I3" s="136" t="s">
        <v>5</v>
      </c>
      <c r="J3" s="136" t="s">
        <v>296</v>
      </c>
      <c r="K3" s="136" t="s">
        <v>295</v>
      </c>
      <c r="L3" s="136" t="s">
        <v>4</v>
      </c>
      <c r="M3" s="136" t="s">
        <v>5</v>
      </c>
    </row>
    <row r="4" spans="2:13" s="144" customFormat="1" ht="35.65" customHeight="1" x14ac:dyDescent="0.4">
      <c r="B4" s="207">
        <f>回答票!D3</f>
        <v>0</v>
      </c>
      <c r="C4" s="143">
        <f>回答票!D5</f>
        <v>0</v>
      </c>
      <c r="D4" s="145">
        <f>回答票!D6</f>
        <v>0</v>
      </c>
      <c r="E4" s="145">
        <f>回答票!D7</f>
        <v>0</v>
      </c>
      <c r="F4" s="143">
        <f>回答票!C10</f>
        <v>0</v>
      </c>
      <c r="G4" s="145">
        <f>回答票!D10</f>
        <v>0</v>
      </c>
      <c r="H4" s="143">
        <f>回答票!F10</f>
        <v>0</v>
      </c>
      <c r="I4" s="143">
        <f>回答票!G10</f>
        <v>0</v>
      </c>
      <c r="J4" s="143">
        <f>回答票!C11</f>
        <v>0</v>
      </c>
      <c r="K4" s="145">
        <f>回答票!D11</f>
        <v>0</v>
      </c>
      <c r="L4" s="143">
        <f>回答票!F11</f>
        <v>0</v>
      </c>
      <c r="M4" s="143">
        <f>回答票!G11</f>
        <v>0</v>
      </c>
    </row>
    <row r="5" spans="2:13" ht="28.15" customHeight="1" x14ac:dyDescent="0.4"/>
    <row r="6" spans="2:13" ht="40.5" customHeight="1" x14ac:dyDescent="0.4">
      <c r="B6" s="207" t="str">
        <f>IF(B4=0,"",B4)</f>
        <v/>
      </c>
      <c r="C6" s="146" t="str">
        <f>IF(C4=0,"",C4)</f>
        <v/>
      </c>
      <c r="D6" s="146" t="str">
        <f t="shared" ref="D6:M6" si="0">IF(D4=0,"",D4)</f>
        <v/>
      </c>
      <c r="E6" s="146" t="str">
        <f t="shared" si="0"/>
        <v/>
      </c>
      <c r="F6" s="146" t="str">
        <f t="shared" si="0"/>
        <v/>
      </c>
      <c r="G6" s="146" t="str">
        <f t="shared" si="0"/>
        <v/>
      </c>
      <c r="H6" s="146" t="str">
        <f t="shared" si="0"/>
        <v/>
      </c>
      <c r="I6" s="146" t="str">
        <f t="shared" si="0"/>
        <v/>
      </c>
      <c r="J6" s="146" t="str">
        <f t="shared" si="0"/>
        <v/>
      </c>
      <c r="K6" s="146" t="str">
        <f t="shared" si="0"/>
        <v/>
      </c>
      <c r="L6" s="146" t="str">
        <f t="shared" si="0"/>
        <v/>
      </c>
      <c r="M6" s="146" t="str">
        <f t="shared" si="0"/>
        <v/>
      </c>
    </row>
  </sheetData>
  <mergeCells count="5">
    <mergeCell ref="B2:B3"/>
    <mergeCell ref="C2:C3"/>
    <mergeCell ref="D2:E2"/>
    <mergeCell ref="F2:I2"/>
    <mergeCell ref="J2:M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96"/>
  <sheetViews>
    <sheetView topLeftCell="A271" zoomScale="55" zoomScaleNormal="55" workbookViewId="0">
      <selection activeCell="C286" sqref="C286:F286"/>
    </sheetView>
  </sheetViews>
  <sheetFormatPr defaultColWidth="8.75" defaultRowHeight="16.5" x14ac:dyDescent="0.4"/>
  <cols>
    <col min="1" max="1" width="2.75" style="160" customWidth="1"/>
    <col min="2" max="2" width="7.625" style="158" customWidth="1"/>
    <col min="3" max="3" width="18.875" style="160" customWidth="1"/>
    <col min="4" max="5" width="12" style="160" customWidth="1"/>
    <col min="6" max="6" width="54.5" style="160" customWidth="1"/>
    <col min="7" max="7" width="25" style="158" customWidth="1"/>
    <col min="8" max="8" width="5" style="160" customWidth="1"/>
    <col min="9" max="9" width="54.125" style="158" customWidth="1"/>
    <col min="10" max="10" width="26.5" style="157" customWidth="1"/>
    <col min="11" max="16384" width="8.75" style="160"/>
  </cols>
  <sheetData>
    <row r="2" spans="2:10" ht="19.5" customHeight="1" x14ac:dyDescent="0.4">
      <c r="C2" s="478" t="s">
        <v>1</v>
      </c>
      <c r="D2" s="478"/>
      <c r="E2" s="478"/>
      <c r="F2" s="478"/>
      <c r="G2" s="209">
        <f>回答票!D3</f>
        <v>0</v>
      </c>
      <c r="I2" s="209" t="str">
        <f>IF(G2=0,"",IF(G2="○",1,G2))</f>
        <v/>
      </c>
    </row>
    <row r="3" spans="2:10" ht="100.9" customHeight="1" x14ac:dyDescent="0.4">
      <c r="C3" s="479" t="s">
        <v>0</v>
      </c>
      <c r="D3" s="480"/>
      <c r="E3" s="480"/>
      <c r="F3" s="481"/>
      <c r="G3" s="208">
        <f>回答票!D5</f>
        <v>0</v>
      </c>
      <c r="I3" s="159" t="str">
        <f>IF(G3=0,"",IF(G3="○",1,G3))</f>
        <v/>
      </c>
    </row>
    <row r="4" spans="2:10" ht="37.15" customHeight="1" x14ac:dyDescent="0.4">
      <c r="C4" s="499" t="s">
        <v>293</v>
      </c>
      <c r="D4" s="500"/>
      <c r="E4" s="500"/>
      <c r="F4" s="501"/>
      <c r="G4" s="199">
        <f>回答票!D6</f>
        <v>0</v>
      </c>
      <c r="I4" s="175"/>
      <c r="J4" s="174" t="s">
        <v>299</v>
      </c>
    </row>
    <row r="5" spans="2:10" ht="36" customHeight="1" x14ac:dyDescent="0.4">
      <c r="C5" s="502"/>
      <c r="D5" s="503"/>
      <c r="E5" s="503"/>
      <c r="F5" s="504"/>
      <c r="G5" s="199">
        <f>回答票!D7</f>
        <v>0</v>
      </c>
      <c r="I5" s="161"/>
    </row>
    <row r="6" spans="2:10" ht="19.899999999999999" customHeight="1" x14ac:dyDescent="0.4">
      <c r="B6" s="478" t="str">
        <f>回答票!D21</f>
        <v>1-1</v>
      </c>
      <c r="C6" s="488" t="str">
        <f>回答票!E21</f>
        <v>本調査に関する説明会の内容は、理解できましたか。</v>
      </c>
      <c r="D6" s="489"/>
      <c r="E6" s="490"/>
      <c r="F6" s="162" t="str">
        <f>回答票!I21</f>
        <v>理解できた</v>
      </c>
      <c r="G6" s="159">
        <f>回答票!H21</f>
        <v>0</v>
      </c>
      <c r="I6" s="159" t="str">
        <f t="shared" ref="I6:I79" si="0">IF(G6=0,"",IF(G6="○",1,G6))</f>
        <v/>
      </c>
    </row>
    <row r="7" spans="2:10" ht="19.899999999999999" customHeight="1" x14ac:dyDescent="0.4">
      <c r="B7" s="478"/>
      <c r="C7" s="491"/>
      <c r="D7" s="492"/>
      <c r="E7" s="493"/>
      <c r="F7" s="162" t="str">
        <f>回答票!I22</f>
        <v>あまり理解できなかった</v>
      </c>
      <c r="G7" s="159">
        <f>回答票!H22</f>
        <v>0</v>
      </c>
      <c r="I7" s="159" t="str">
        <f t="shared" si="0"/>
        <v/>
      </c>
    </row>
    <row r="8" spans="2:10" ht="19.899999999999999" customHeight="1" x14ac:dyDescent="0.4">
      <c r="B8" s="478"/>
      <c r="C8" s="491"/>
      <c r="D8" s="492"/>
      <c r="E8" s="493"/>
      <c r="F8" s="162" t="str">
        <f>回答票!I23</f>
        <v>理解できなかった</v>
      </c>
      <c r="G8" s="159">
        <f>回答票!H23</f>
        <v>0</v>
      </c>
      <c r="I8" s="159" t="str">
        <f t="shared" si="0"/>
        <v/>
      </c>
    </row>
    <row r="9" spans="2:10" ht="19.899999999999999" customHeight="1" x14ac:dyDescent="0.4">
      <c r="B9" s="478"/>
      <c r="C9" s="494"/>
      <c r="D9" s="495"/>
      <c r="E9" s="496"/>
      <c r="F9" s="162" t="str">
        <f>回答票!I24</f>
        <v>説明会に参加していない</v>
      </c>
      <c r="G9" s="159">
        <f>回答票!H24</f>
        <v>0</v>
      </c>
      <c r="I9" s="159" t="str">
        <f t="shared" si="0"/>
        <v/>
      </c>
    </row>
    <row r="10" spans="2:10" ht="19.899999999999999" customHeight="1" x14ac:dyDescent="0.4">
      <c r="B10" s="485" t="str">
        <f>回答票!D25</f>
        <v>1-2</v>
      </c>
      <c r="C10" s="488" t="str">
        <f>回答票!E25</f>
        <v>説明会で理解できなかった内容がありましたら、お答えください。（複数回答可）</v>
      </c>
      <c r="D10" s="489"/>
      <c r="E10" s="490"/>
      <c r="F10" s="162" t="str">
        <f>回答票!I25</f>
        <v>ウォーターPPPの制度内容</v>
      </c>
      <c r="G10" s="159">
        <f>回答票!H25</f>
        <v>0</v>
      </c>
      <c r="I10" s="159" t="str">
        <f t="shared" si="0"/>
        <v/>
      </c>
    </row>
    <row r="11" spans="2:10" ht="19.899999999999999" customHeight="1" x14ac:dyDescent="0.4">
      <c r="B11" s="486"/>
      <c r="C11" s="491"/>
      <c r="D11" s="492"/>
      <c r="E11" s="493"/>
      <c r="F11" s="162" t="str">
        <f>回答票!I26</f>
        <v>管理・更新一体マネジメント方式（レベル3.5）の制度内容</v>
      </c>
      <c r="G11" s="159">
        <f>回答票!H26</f>
        <v>0</v>
      </c>
      <c r="I11" s="159" t="str">
        <f t="shared" si="0"/>
        <v/>
      </c>
    </row>
    <row r="12" spans="2:10" ht="19.899999999999999" customHeight="1" x14ac:dyDescent="0.4">
      <c r="B12" s="486"/>
      <c r="C12" s="491"/>
      <c r="D12" s="492"/>
      <c r="E12" s="493"/>
      <c r="F12" s="162" t="str">
        <f>回答票!I27</f>
        <v>新潟市のウォーターPPP事業の方針</v>
      </c>
      <c r="G12" s="159">
        <f>回答票!H27</f>
        <v>0</v>
      </c>
      <c r="I12" s="159" t="str">
        <f t="shared" si="0"/>
        <v/>
      </c>
    </row>
    <row r="13" spans="2:10" ht="30" customHeight="1" x14ac:dyDescent="0.4">
      <c r="B13" s="486"/>
      <c r="C13" s="491"/>
      <c r="D13" s="492"/>
      <c r="E13" s="493"/>
      <c r="F13" s="163" t="str">
        <f>回答票!I28</f>
        <v>その他
（右の記入欄へ内容入力）</v>
      </c>
      <c r="G13" s="200">
        <f>回答票!H28</f>
        <v>0</v>
      </c>
      <c r="I13" s="200" t="str">
        <f t="shared" si="0"/>
        <v/>
      </c>
    </row>
    <row r="14" spans="2:10" ht="61.9" customHeight="1" x14ac:dyDescent="0.4">
      <c r="B14" s="487"/>
      <c r="C14" s="494"/>
      <c r="D14" s="495"/>
      <c r="E14" s="496"/>
      <c r="F14" s="205" t="s">
        <v>290</v>
      </c>
      <c r="G14" s="206">
        <f>回答票!L28</f>
        <v>0</v>
      </c>
      <c r="I14" s="206" t="str">
        <f>IF(G14=0,"",G14)</f>
        <v/>
      </c>
    </row>
    <row r="15" spans="2:10" ht="19.899999999999999" customHeight="1" x14ac:dyDescent="0.4">
      <c r="B15" s="478" t="str">
        <f>回答票!D31</f>
        <v>2-1</v>
      </c>
      <c r="C15" s="488" t="str">
        <f>回答票!E31</f>
        <v>貴社の主たる事業にあてはまるものをお答えください。（複数回答可）</v>
      </c>
      <c r="D15" s="489"/>
      <c r="E15" s="490"/>
      <c r="F15" s="162" t="str">
        <f>回答票!I31</f>
        <v>コンサルタント（下水道管路）</v>
      </c>
      <c r="G15" s="159">
        <f>回答票!H31</f>
        <v>0</v>
      </c>
      <c r="I15" s="159" t="str">
        <f t="shared" si="0"/>
        <v/>
      </c>
    </row>
    <row r="16" spans="2:10" ht="19.899999999999999" customHeight="1" x14ac:dyDescent="0.4">
      <c r="B16" s="478"/>
      <c r="C16" s="491"/>
      <c r="D16" s="492"/>
      <c r="E16" s="493"/>
      <c r="F16" s="162" t="str">
        <f>回答票!I32</f>
        <v>コンサルタント（下水処理場・ポンプ場）</v>
      </c>
      <c r="G16" s="159">
        <f>回答票!H32</f>
        <v>0</v>
      </c>
      <c r="I16" s="159" t="str">
        <f t="shared" si="0"/>
        <v/>
      </c>
    </row>
    <row r="17" spans="2:9" ht="19.899999999999999" customHeight="1" x14ac:dyDescent="0.4">
      <c r="B17" s="478"/>
      <c r="C17" s="491"/>
      <c r="D17" s="492"/>
      <c r="E17" s="493"/>
      <c r="F17" s="162" t="str">
        <f>回答票!I33</f>
        <v>コンサルタント（マンホールポンプ）</v>
      </c>
      <c r="G17" s="159">
        <f>回答票!H33</f>
        <v>0</v>
      </c>
      <c r="I17" s="159" t="str">
        <f t="shared" si="0"/>
        <v/>
      </c>
    </row>
    <row r="18" spans="2:9" ht="19.899999999999999" customHeight="1" x14ac:dyDescent="0.4">
      <c r="B18" s="478"/>
      <c r="C18" s="491"/>
      <c r="D18" s="492"/>
      <c r="E18" s="493"/>
      <c r="F18" s="162" t="str">
        <f>回答票!I34</f>
        <v>維持管理（下水道管路：点検・調査）</v>
      </c>
      <c r="G18" s="159">
        <f>回答票!H34</f>
        <v>0</v>
      </c>
      <c r="I18" s="159" t="str">
        <f t="shared" si="0"/>
        <v/>
      </c>
    </row>
    <row r="19" spans="2:9" ht="19.899999999999999" customHeight="1" x14ac:dyDescent="0.4">
      <c r="B19" s="478"/>
      <c r="C19" s="491"/>
      <c r="D19" s="492"/>
      <c r="E19" s="493"/>
      <c r="F19" s="162" t="str">
        <f>回答票!I35</f>
        <v>維持管理（下水道管路：清掃）</v>
      </c>
      <c r="G19" s="159">
        <f>回答票!H35</f>
        <v>0</v>
      </c>
      <c r="I19" s="159" t="str">
        <f t="shared" si="0"/>
        <v/>
      </c>
    </row>
    <row r="20" spans="2:9" ht="19.899999999999999" customHeight="1" x14ac:dyDescent="0.4">
      <c r="B20" s="478"/>
      <c r="C20" s="491"/>
      <c r="D20" s="492"/>
      <c r="E20" s="493"/>
      <c r="F20" s="162" t="str">
        <f>回答票!I36</f>
        <v>維持管理（下水道管路：修繕）</v>
      </c>
      <c r="G20" s="159">
        <f>回答票!H36</f>
        <v>0</v>
      </c>
      <c r="I20" s="159" t="str">
        <f t="shared" si="0"/>
        <v/>
      </c>
    </row>
    <row r="21" spans="2:9" ht="19.899999999999999" customHeight="1" x14ac:dyDescent="0.4">
      <c r="B21" s="478"/>
      <c r="C21" s="491"/>
      <c r="D21" s="492"/>
      <c r="E21" s="493"/>
      <c r="F21" s="162" t="str">
        <f>回答票!I37</f>
        <v>維持管理（マンホールポンプ：運転管理）</v>
      </c>
      <c r="G21" s="159">
        <f>回答票!H37</f>
        <v>0</v>
      </c>
      <c r="I21" s="159" t="str">
        <f t="shared" si="0"/>
        <v/>
      </c>
    </row>
    <row r="22" spans="2:9" ht="19.899999999999999" customHeight="1" x14ac:dyDescent="0.4">
      <c r="B22" s="478"/>
      <c r="C22" s="491"/>
      <c r="D22" s="492"/>
      <c r="E22" s="493"/>
      <c r="F22" s="162" t="str">
        <f>回答票!I38</f>
        <v>維持管理（マンホールポンプ：修繕）</v>
      </c>
      <c r="G22" s="159">
        <f>回答票!H38</f>
        <v>0</v>
      </c>
      <c r="I22" s="159" t="str">
        <f t="shared" si="0"/>
        <v/>
      </c>
    </row>
    <row r="23" spans="2:9" ht="19.899999999999999" customHeight="1" x14ac:dyDescent="0.4">
      <c r="B23" s="478"/>
      <c r="C23" s="491"/>
      <c r="D23" s="492"/>
      <c r="E23" s="493"/>
      <c r="F23" s="162" t="str">
        <f>回答票!I39</f>
        <v>維持管理（下水処理場・ポンプ場：運転管理）</v>
      </c>
      <c r="G23" s="159">
        <f>回答票!H39</f>
        <v>0</v>
      </c>
      <c r="I23" s="159" t="str">
        <f t="shared" si="0"/>
        <v/>
      </c>
    </row>
    <row r="24" spans="2:9" ht="19.899999999999999" customHeight="1" x14ac:dyDescent="0.4">
      <c r="B24" s="478"/>
      <c r="C24" s="491"/>
      <c r="D24" s="492"/>
      <c r="E24" s="493"/>
      <c r="F24" s="162" t="str">
        <f>回答票!I40</f>
        <v>維持管理（下水処理場・ポンプ場：修繕＜機械・電気設備＞）</v>
      </c>
      <c r="G24" s="159">
        <f>回答票!H40</f>
        <v>0</v>
      </c>
      <c r="I24" s="159" t="str">
        <f t="shared" si="0"/>
        <v/>
      </c>
    </row>
    <row r="25" spans="2:9" ht="19.899999999999999" customHeight="1" x14ac:dyDescent="0.4">
      <c r="B25" s="478"/>
      <c r="C25" s="491"/>
      <c r="D25" s="492"/>
      <c r="E25" s="493"/>
      <c r="F25" s="162" t="str">
        <f>回答票!I42</f>
        <v>工事（下水道管路）</v>
      </c>
      <c r="G25" s="159">
        <f>回答票!H42</f>
        <v>0</v>
      </c>
      <c r="I25" s="159" t="str">
        <f t="shared" si="0"/>
        <v/>
      </c>
    </row>
    <row r="26" spans="2:9" ht="19.899999999999999" customHeight="1" x14ac:dyDescent="0.4">
      <c r="B26" s="478"/>
      <c r="C26" s="491"/>
      <c r="D26" s="492"/>
      <c r="E26" s="493"/>
      <c r="F26" s="162" t="str">
        <f>回答票!I43</f>
        <v>工事（マンホールポンプ）</v>
      </c>
      <c r="G26" s="159">
        <f>回答票!H43</f>
        <v>0</v>
      </c>
      <c r="I26" s="159" t="str">
        <f t="shared" si="0"/>
        <v/>
      </c>
    </row>
    <row r="27" spans="2:9" ht="19.899999999999999" customHeight="1" x14ac:dyDescent="0.4">
      <c r="B27" s="478"/>
      <c r="C27" s="491"/>
      <c r="D27" s="492"/>
      <c r="E27" s="493"/>
      <c r="F27" s="162" t="str">
        <f>回答票!I44</f>
        <v>工事（下水処理場・ポンプ場：機械設備）</v>
      </c>
      <c r="G27" s="159">
        <f>回答票!H44</f>
        <v>0</v>
      </c>
      <c r="I27" s="159" t="str">
        <f t="shared" si="0"/>
        <v/>
      </c>
    </row>
    <row r="28" spans="2:9" ht="19.899999999999999" customHeight="1" x14ac:dyDescent="0.4">
      <c r="B28" s="478"/>
      <c r="C28" s="491"/>
      <c r="D28" s="492"/>
      <c r="E28" s="493"/>
      <c r="F28" s="162" t="str">
        <f>回答票!I45</f>
        <v>工事（下水処理場・ポンプ場：電気設備）</v>
      </c>
      <c r="G28" s="159">
        <f>回答票!H45</f>
        <v>0</v>
      </c>
      <c r="I28" s="159" t="str">
        <f t="shared" si="0"/>
        <v/>
      </c>
    </row>
    <row r="29" spans="2:9" ht="30" customHeight="1" x14ac:dyDescent="0.4">
      <c r="B29" s="478"/>
      <c r="C29" s="491"/>
      <c r="D29" s="492"/>
      <c r="E29" s="493"/>
      <c r="F29" s="163" t="str">
        <f>回答票!I46</f>
        <v>その他
（右の記入欄へ内容入力）</v>
      </c>
      <c r="G29" s="200">
        <f>回答票!H46</f>
        <v>0</v>
      </c>
      <c r="I29" s="200" t="str">
        <f t="shared" si="0"/>
        <v/>
      </c>
    </row>
    <row r="30" spans="2:9" ht="45" customHeight="1" x14ac:dyDescent="0.4">
      <c r="B30" s="483"/>
      <c r="C30" s="494"/>
      <c r="D30" s="495"/>
      <c r="E30" s="496"/>
      <c r="F30" s="205" t="s">
        <v>291</v>
      </c>
      <c r="G30" s="210">
        <f>回答票!L46</f>
        <v>0</v>
      </c>
      <c r="I30" s="206" t="str">
        <f>IF(G30=0,"",G30)</f>
        <v/>
      </c>
    </row>
    <row r="31" spans="2:9" ht="18" customHeight="1" x14ac:dyDescent="0.4">
      <c r="B31" s="165"/>
      <c r="C31" s="166"/>
      <c r="D31" s="166"/>
      <c r="E31" s="166"/>
      <c r="F31" s="211"/>
      <c r="G31" s="173" t="s">
        <v>349</v>
      </c>
      <c r="I31" s="173" t="str">
        <f>IF(OR(I15=1,I16=1,I17=1),1,"")</f>
        <v/>
      </c>
    </row>
    <row r="32" spans="2:9" ht="18" customHeight="1" x14ac:dyDescent="0.4">
      <c r="B32" s="167"/>
      <c r="C32" s="168"/>
      <c r="D32" s="168"/>
      <c r="E32" s="168"/>
      <c r="F32" s="212" t="s">
        <v>356</v>
      </c>
      <c r="G32" s="173" t="s">
        <v>350</v>
      </c>
      <c r="I32" s="173" t="str">
        <f>IF(OR(I18=1,I19=1,I20=1,I21=1,I22=1,I23=1,I24=1),1,"")</f>
        <v/>
      </c>
    </row>
    <row r="33" spans="2:9" ht="18" customHeight="1" x14ac:dyDescent="0.4">
      <c r="B33" s="167"/>
      <c r="C33" s="168"/>
      <c r="D33" s="168"/>
      <c r="E33" s="168"/>
      <c r="F33" s="213"/>
      <c r="G33" s="173" t="s">
        <v>351</v>
      </c>
      <c r="I33" s="173" t="str">
        <f>IF(OR(I25=1,I26=1,I27=1,I28=1),1,"")</f>
        <v/>
      </c>
    </row>
    <row r="34" spans="2:9" ht="18" customHeight="1" x14ac:dyDescent="0.4">
      <c r="B34" s="167"/>
      <c r="C34" s="168"/>
      <c r="D34" s="168"/>
      <c r="E34" s="168"/>
      <c r="F34" s="211"/>
      <c r="G34" s="173" t="s">
        <v>352</v>
      </c>
      <c r="I34" s="173" t="str">
        <f>IF(OR(I18=1,I19=1,I20=1),1,"")</f>
        <v/>
      </c>
    </row>
    <row r="35" spans="2:9" ht="18" customHeight="1" x14ac:dyDescent="0.4">
      <c r="B35" s="167"/>
      <c r="C35" s="168"/>
      <c r="D35" s="168"/>
      <c r="E35" s="168"/>
      <c r="F35" s="212" t="s">
        <v>355</v>
      </c>
      <c r="G35" s="173" t="s">
        <v>353</v>
      </c>
      <c r="I35" s="173" t="str">
        <f>IF(OR(I21=1,I22=1,I26=1),1,"")</f>
        <v/>
      </c>
    </row>
    <row r="36" spans="2:9" ht="18" customHeight="1" x14ac:dyDescent="0.4">
      <c r="B36" s="167"/>
      <c r="C36" s="168"/>
      <c r="D36" s="168"/>
      <c r="E36" s="168"/>
      <c r="F36" s="213"/>
      <c r="G36" s="173" t="s">
        <v>354</v>
      </c>
      <c r="I36" s="173" t="str">
        <f>IF(OR(I23=1,I24=1),1,"")</f>
        <v/>
      </c>
    </row>
    <row r="37" spans="2:9" ht="18" customHeight="1" x14ac:dyDescent="0.4">
      <c r="B37" s="167"/>
      <c r="C37" s="168"/>
      <c r="D37" s="168"/>
      <c r="E37" s="168"/>
      <c r="F37" s="214" t="s">
        <v>359</v>
      </c>
      <c r="G37" s="215"/>
      <c r="I37" s="173" t="str">
        <f>IF(OR(I27=1,I28=1),1,"")</f>
        <v/>
      </c>
    </row>
    <row r="38" spans="2:9" ht="18" customHeight="1" x14ac:dyDescent="0.4">
      <c r="B38" s="167"/>
      <c r="C38" s="168"/>
      <c r="D38" s="168"/>
      <c r="E38" s="168"/>
      <c r="F38" s="212"/>
      <c r="G38" s="173" t="s">
        <v>352</v>
      </c>
      <c r="I38" s="173" t="str">
        <f>IF(OR(I15=1,I18=1,I19=1,I20=1,I25=1),1,"")</f>
        <v/>
      </c>
    </row>
    <row r="39" spans="2:9" ht="18" customHeight="1" x14ac:dyDescent="0.4">
      <c r="B39" s="167"/>
      <c r="C39" s="168"/>
      <c r="D39" s="168"/>
      <c r="E39" s="168"/>
      <c r="F39" s="212" t="s">
        <v>358</v>
      </c>
      <c r="G39" s="173" t="s">
        <v>353</v>
      </c>
      <c r="I39" s="173" t="str">
        <f>IF(OR(I17=1,I21=1,I22=1,I26=1),1,"")</f>
        <v/>
      </c>
    </row>
    <row r="40" spans="2:9" ht="18" customHeight="1" x14ac:dyDescent="0.4">
      <c r="B40" s="167"/>
      <c r="C40" s="168"/>
      <c r="D40" s="168"/>
      <c r="E40" s="168"/>
      <c r="F40" s="213"/>
      <c r="G40" s="173" t="s">
        <v>354</v>
      </c>
      <c r="I40" s="173" t="str">
        <f>IF(OR(I16=1,I23=1,I24=1,I27=1,I28=1),1,"")</f>
        <v/>
      </c>
    </row>
    <row r="41" spans="2:9" ht="18" customHeight="1" x14ac:dyDescent="0.4">
      <c r="B41" s="167"/>
      <c r="C41" s="168"/>
      <c r="D41" s="168"/>
      <c r="E41" s="168"/>
      <c r="F41" s="211"/>
      <c r="G41" s="173" t="s">
        <v>352</v>
      </c>
      <c r="I41" s="173" t="str">
        <f>IF(OR(I18=1,I19=1,I20=1,I25=1),1,"")</f>
        <v/>
      </c>
    </row>
    <row r="42" spans="2:9" ht="18" customHeight="1" x14ac:dyDescent="0.4">
      <c r="B42" s="167"/>
      <c r="C42" s="168"/>
      <c r="D42" s="168"/>
      <c r="E42" s="168"/>
      <c r="F42" s="212" t="s">
        <v>357</v>
      </c>
      <c r="G42" s="173" t="s">
        <v>353</v>
      </c>
      <c r="I42" s="173" t="str">
        <f>IF(OR(I21=1,I22=1,I26=1),1,"")</f>
        <v/>
      </c>
    </row>
    <row r="43" spans="2:9" ht="18" customHeight="1" x14ac:dyDescent="0.4">
      <c r="B43" s="169"/>
      <c r="C43" s="170"/>
      <c r="D43" s="170"/>
      <c r="E43" s="170"/>
      <c r="F43" s="213"/>
      <c r="G43" s="173" t="s">
        <v>354</v>
      </c>
      <c r="I43" s="173" t="str">
        <f>IF(OR(I23=1,I24=1,I27=1,I28=1),1,"")</f>
        <v/>
      </c>
    </row>
    <row r="44" spans="2:9" ht="19.899999999999999" customHeight="1" x14ac:dyDescent="0.4">
      <c r="B44" s="484" t="str">
        <f>回答票!D47</f>
        <v>2-2</v>
      </c>
      <c r="C44" s="488" t="str">
        <f>回答票!E47</f>
        <v>本市又は他の都道府県・市町村における官民連携事業の受注又は応札実績について、お答えください。（複数回答可）
※ 一般的な建設工事や修繕・点検等の業務委託などは該当しません。包括的民間委託やPFI事業などの官民連携事業の実績についてお答えください</v>
      </c>
      <c r="D44" s="489"/>
      <c r="E44" s="490"/>
      <c r="F44" s="198" t="str">
        <f>回答票!I47</f>
        <v>包括的民間委託（下水処理場・ポンプ場等）</v>
      </c>
      <c r="G44" s="171">
        <f>回答票!H47</f>
        <v>0</v>
      </c>
      <c r="I44" s="159" t="str">
        <f t="shared" si="0"/>
        <v/>
      </c>
    </row>
    <row r="45" spans="2:9" ht="19.899999999999999" customHeight="1" x14ac:dyDescent="0.4">
      <c r="B45" s="478"/>
      <c r="C45" s="491"/>
      <c r="D45" s="492"/>
      <c r="E45" s="493"/>
      <c r="F45" s="162" t="str">
        <f>回答票!I48</f>
        <v>包括的民間委託（下水道管路）</v>
      </c>
      <c r="G45" s="159">
        <f>回答票!H48</f>
        <v>0</v>
      </c>
      <c r="I45" s="159" t="str">
        <f t="shared" si="0"/>
        <v/>
      </c>
    </row>
    <row r="46" spans="2:9" ht="19.899999999999999" customHeight="1" x14ac:dyDescent="0.4">
      <c r="B46" s="478"/>
      <c r="C46" s="491"/>
      <c r="D46" s="492"/>
      <c r="E46" s="493"/>
      <c r="F46" s="162" t="str">
        <f>回答票!I49</f>
        <v>コンセッション（下水道事業）</v>
      </c>
      <c r="G46" s="159">
        <f>回答票!H49</f>
        <v>0</v>
      </c>
      <c r="I46" s="159" t="str">
        <f t="shared" si="0"/>
        <v/>
      </c>
    </row>
    <row r="47" spans="2:9" ht="35.65" customHeight="1" x14ac:dyDescent="0.4">
      <c r="B47" s="478"/>
      <c r="C47" s="491"/>
      <c r="D47" s="492"/>
      <c r="E47" s="493"/>
      <c r="F47" s="163" t="str">
        <f>回答票!I50</f>
        <v>その他（下水道事業以外の実績等を右の記入欄へ最大3件まで実績を入力しその他は件数を記載すること）</v>
      </c>
      <c r="G47" s="200">
        <f>回答票!H50</f>
        <v>0</v>
      </c>
      <c r="I47" s="200" t="str">
        <f t="shared" si="0"/>
        <v/>
      </c>
    </row>
    <row r="48" spans="2:9" ht="34.9" customHeight="1" x14ac:dyDescent="0.4">
      <c r="B48" s="478"/>
      <c r="C48" s="491"/>
      <c r="D48" s="492"/>
      <c r="E48" s="493"/>
      <c r="F48" s="205" t="s">
        <v>291</v>
      </c>
      <c r="G48" s="206">
        <f>回答票!L50</f>
        <v>0</v>
      </c>
      <c r="I48" s="206" t="str">
        <f>IF(G48=0,"",G48)</f>
        <v/>
      </c>
    </row>
    <row r="49" spans="2:9" ht="19.899999999999999" customHeight="1" x14ac:dyDescent="0.4">
      <c r="B49" s="478"/>
      <c r="C49" s="494"/>
      <c r="D49" s="495"/>
      <c r="E49" s="496"/>
      <c r="F49" s="162" t="str">
        <f>回答票!I51</f>
        <v>官民連携事業の実績なし</v>
      </c>
      <c r="G49" s="159">
        <f>回答票!H51</f>
        <v>0</v>
      </c>
      <c r="I49" s="159" t="str">
        <f t="shared" si="0"/>
        <v/>
      </c>
    </row>
    <row r="50" spans="2:9" ht="19.899999999999999" customHeight="1" x14ac:dyDescent="0.4">
      <c r="B50" s="478" t="str">
        <f>回答票!D54</f>
        <v>3-1</v>
      </c>
      <c r="C50" s="488" t="str">
        <f>回答票!E54</f>
        <v>貴社として、本市が下水道管路に官民連携手法を導入するにあたり、最もふさわしいと考える方式をお答えください。</v>
      </c>
      <c r="D50" s="489"/>
      <c r="E50" s="490"/>
      <c r="F50" s="162" t="str">
        <f>回答票!I54</f>
        <v>包括的民間委託</v>
      </c>
      <c r="G50" s="159">
        <f>回答票!H54</f>
        <v>0</v>
      </c>
      <c r="I50" s="159" t="str">
        <f t="shared" si="0"/>
        <v/>
      </c>
    </row>
    <row r="51" spans="2:9" ht="28.5" x14ac:dyDescent="0.4">
      <c r="B51" s="478"/>
      <c r="C51" s="491"/>
      <c r="D51" s="492"/>
      <c r="E51" s="493"/>
      <c r="F51" s="162" t="str">
        <f>回答票!I55</f>
        <v>ウォーターPPP：管理・更新一体マネジメント方式（レベル3.5）:更新支援型（CM業務を含まない）</v>
      </c>
      <c r="G51" s="159">
        <f>回答票!H55</f>
        <v>0</v>
      </c>
      <c r="I51" s="159" t="str">
        <f t="shared" si="0"/>
        <v/>
      </c>
    </row>
    <row r="52" spans="2:9" ht="28.5" x14ac:dyDescent="0.4">
      <c r="B52" s="478"/>
      <c r="C52" s="491"/>
      <c r="D52" s="492"/>
      <c r="E52" s="493"/>
      <c r="F52" s="162" t="str">
        <f>回答票!I56</f>
        <v>ウォーターPPP：管理・更新一体マネジメント方式（レベル3.5）:更新支援型（CM業務を含む）</v>
      </c>
      <c r="G52" s="159">
        <f>回答票!H56</f>
        <v>0</v>
      </c>
      <c r="I52" s="159" t="str">
        <f t="shared" si="0"/>
        <v/>
      </c>
    </row>
    <row r="53" spans="2:9" x14ac:dyDescent="0.4">
      <c r="B53" s="478"/>
      <c r="C53" s="491"/>
      <c r="D53" s="492"/>
      <c r="E53" s="493"/>
      <c r="F53" s="162" t="str">
        <f>回答票!I57</f>
        <v>ウォーターPPP：管理・更新一体マネジメント方式（レベル3.5）:更新実施型</v>
      </c>
      <c r="G53" s="159">
        <f>回答票!H57</f>
        <v>0</v>
      </c>
      <c r="I53" s="159" t="str">
        <f t="shared" si="0"/>
        <v/>
      </c>
    </row>
    <row r="54" spans="2:9" ht="19.899999999999999" customHeight="1" x14ac:dyDescent="0.4">
      <c r="B54" s="478"/>
      <c r="C54" s="491"/>
      <c r="D54" s="492"/>
      <c r="E54" s="493"/>
      <c r="F54" s="162" t="str">
        <f>回答票!I58</f>
        <v>ウォーターPPP：コンセッション方式（レベル4.0）</v>
      </c>
      <c r="G54" s="159">
        <f>回答票!H58</f>
        <v>0</v>
      </c>
      <c r="I54" s="159" t="str">
        <f t="shared" si="0"/>
        <v/>
      </c>
    </row>
    <row r="55" spans="2:9" ht="28.5" x14ac:dyDescent="0.4">
      <c r="B55" s="478"/>
      <c r="C55" s="491"/>
      <c r="D55" s="492"/>
      <c r="E55" s="493"/>
      <c r="F55" s="163" t="str">
        <f>回答票!I59</f>
        <v>その他
（右の記入欄へ内容入力）</v>
      </c>
      <c r="G55" s="200">
        <f>回答票!H59</f>
        <v>0</v>
      </c>
      <c r="I55" s="200" t="str">
        <f t="shared" si="0"/>
        <v/>
      </c>
    </row>
    <row r="56" spans="2:9" ht="51" customHeight="1" x14ac:dyDescent="0.4">
      <c r="B56" s="478"/>
      <c r="C56" s="494"/>
      <c r="D56" s="495"/>
      <c r="E56" s="496"/>
      <c r="F56" s="205" t="s">
        <v>290</v>
      </c>
      <c r="G56" s="206">
        <f>回答票!L59</f>
        <v>0</v>
      </c>
      <c r="I56" s="206" t="str">
        <f>IF(G56=0,"",IF56)</f>
        <v/>
      </c>
    </row>
    <row r="57" spans="2:9" ht="19.899999999999999" customHeight="1" x14ac:dyDescent="0.4">
      <c r="B57" s="478" t="str">
        <f>回答票!D60</f>
        <v>3-2</v>
      </c>
      <c r="C57" s="488" t="str">
        <f>回答票!E60</f>
        <v>貴社として、本市が下水処理場などの施設に官民連携手法を導入するにあたり、最もふさわしいと考える方式をお答えください。</v>
      </c>
      <c r="D57" s="489"/>
      <c r="E57" s="490"/>
      <c r="F57" s="162" t="str">
        <f>回答票!I60</f>
        <v>包括的民間委託</v>
      </c>
      <c r="G57" s="159">
        <f>回答票!H60</f>
        <v>0</v>
      </c>
      <c r="I57" s="159" t="str">
        <f t="shared" si="0"/>
        <v/>
      </c>
    </row>
    <row r="58" spans="2:9" ht="30" customHeight="1" x14ac:dyDescent="0.4">
      <c r="B58" s="478"/>
      <c r="C58" s="491"/>
      <c r="D58" s="492"/>
      <c r="E58" s="493"/>
      <c r="F58" s="162" t="str">
        <f>回答票!I61</f>
        <v>ウォーターPPP：管理・更新一体マネジメント方式（レベル3.5）:更新支援型（CM業務を含まない）</v>
      </c>
      <c r="G58" s="159">
        <f>回答票!H61</f>
        <v>0</v>
      </c>
      <c r="I58" s="159" t="str">
        <f t="shared" si="0"/>
        <v/>
      </c>
    </row>
    <row r="59" spans="2:9" ht="30" customHeight="1" x14ac:dyDescent="0.4">
      <c r="B59" s="478"/>
      <c r="C59" s="491"/>
      <c r="D59" s="492"/>
      <c r="E59" s="493"/>
      <c r="F59" s="162" t="str">
        <f>回答票!I62</f>
        <v>ウォーターPPP：管理・更新一体マネジメント方式（レベル3.5）:更新支援型（CM業務を含む）</v>
      </c>
      <c r="G59" s="159">
        <f>回答票!H62</f>
        <v>0</v>
      </c>
      <c r="I59" s="159" t="str">
        <f t="shared" si="0"/>
        <v/>
      </c>
    </row>
    <row r="60" spans="2:9" ht="30" customHeight="1" x14ac:dyDescent="0.4">
      <c r="B60" s="478"/>
      <c r="C60" s="491"/>
      <c r="D60" s="492"/>
      <c r="E60" s="493"/>
      <c r="F60" s="162" t="str">
        <f>回答票!I63</f>
        <v>ウォーターPPP：管理・更新一体マネジメント方式（レベル3.5）:更新実施型</v>
      </c>
      <c r="G60" s="159">
        <f>回答票!H63</f>
        <v>0</v>
      </c>
      <c r="I60" s="159" t="str">
        <f t="shared" si="0"/>
        <v/>
      </c>
    </row>
    <row r="61" spans="2:9" ht="19.899999999999999" customHeight="1" x14ac:dyDescent="0.4">
      <c r="B61" s="478"/>
      <c r="C61" s="491"/>
      <c r="D61" s="492"/>
      <c r="E61" s="493"/>
      <c r="F61" s="162" t="str">
        <f>回答票!I64</f>
        <v>ウォーターPPP：コンセッション方式（レベル4.0）</v>
      </c>
      <c r="G61" s="159">
        <f>回答票!H64</f>
        <v>0</v>
      </c>
      <c r="I61" s="159" t="str">
        <f t="shared" si="0"/>
        <v/>
      </c>
    </row>
    <row r="62" spans="2:9" ht="30" customHeight="1" x14ac:dyDescent="0.4">
      <c r="B62" s="478"/>
      <c r="C62" s="491"/>
      <c r="D62" s="492"/>
      <c r="E62" s="493"/>
      <c r="F62" s="203" t="str">
        <f>回答票!I65</f>
        <v>その他
（右の記入欄へ内容入力）</v>
      </c>
      <c r="G62" s="200">
        <f>回答票!H65</f>
        <v>0</v>
      </c>
      <c r="I62" s="200" t="str">
        <f t="shared" si="0"/>
        <v/>
      </c>
    </row>
    <row r="63" spans="2:9" ht="44.65" customHeight="1" x14ac:dyDescent="0.4">
      <c r="B63" s="478"/>
      <c r="C63" s="494"/>
      <c r="D63" s="495"/>
      <c r="E63" s="496"/>
      <c r="F63" s="205" t="s">
        <v>290</v>
      </c>
      <c r="G63" s="206">
        <f>回答票!L65</f>
        <v>0</v>
      </c>
      <c r="I63" s="206" t="str">
        <f>IF(G63=0,"",G63)</f>
        <v/>
      </c>
    </row>
    <row r="64" spans="2:9" ht="19.899999999999999" customHeight="1" x14ac:dyDescent="0.4">
      <c r="B64" s="478" t="str">
        <f>回答票!D66</f>
        <v>3-3</v>
      </c>
      <c r="C64" s="488" t="str">
        <f>回答票!E66</f>
        <v>本市のウォーターPPP事業に対して、興味・関心はありますか。</v>
      </c>
      <c r="D64" s="489"/>
      <c r="E64" s="490"/>
      <c r="F64" s="162" t="str">
        <f>回答票!I66</f>
        <v>強い興味・関心がある</v>
      </c>
      <c r="G64" s="159">
        <f>回答票!H66</f>
        <v>0</v>
      </c>
      <c r="I64" s="159" t="str">
        <f t="shared" si="0"/>
        <v/>
      </c>
    </row>
    <row r="65" spans="2:9" ht="19.899999999999999" customHeight="1" x14ac:dyDescent="0.4">
      <c r="B65" s="478"/>
      <c r="C65" s="491"/>
      <c r="D65" s="492"/>
      <c r="E65" s="493"/>
      <c r="F65" s="162" t="str">
        <f>回答票!I67</f>
        <v>興味・関心がある</v>
      </c>
      <c r="G65" s="159">
        <f>回答票!H67</f>
        <v>0</v>
      </c>
      <c r="I65" s="159" t="str">
        <f t="shared" si="0"/>
        <v/>
      </c>
    </row>
    <row r="66" spans="2:9" ht="19.899999999999999" customHeight="1" x14ac:dyDescent="0.4">
      <c r="B66" s="478"/>
      <c r="C66" s="494"/>
      <c r="D66" s="495"/>
      <c r="E66" s="496"/>
      <c r="F66" s="162" t="str">
        <f>回答票!I68</f>
        <v>興味・関心がない</v>
      </c>
      <c r="G66" s="159">
        <f>回答票!H68</f>
        <v>0</v>
      </c>
      <c r="I66" s="159" t="str">
        <f t="shared" si="0"/>
        <v/>
      </c>
    </row>
    <row r="67" spans="2:9" ht="19.899999999999999" customHeight="1" x14ac:dyDescent="0.4">
      <c r="B67" s="482" t="str">
        <f>回答票!D69</f>
        <v>3-4</v>
      </c>
      <c r="C67" s="488" t="str">
        <f>回答票!E69</f>
        <v>本市が下水道事業にウォーターPPPを導入する場合、参入に対する意欲についてお答えください。</v>
      </c>
      <c r="D67" s="489"/>
      <c r="E67" s="490"/>
      <c r="F67" s="162" t="str">
        <f>回答票!I69</f>
        <v>参入意欲がある　→　「No.3-5」 へ</v>
      </c>
      <c r="G67" s="159">
        <f>回答票!H69</f>
        <v>0</v>
      </c>
      <c r="I67" s="159" t="str">
        <f t="shared" si="0"/>
        <v/>
      </c>
    </row>
    <row r="68" spans="2:9" ht="19.899999999999999" customHeight="1" x14ac:dyDescent="0.4">
      <c r="B68" s="478"/>
      <c r="C68" s="491"/>
      <c r="D68" s="492"/>
      <c r="E68" s="493"/>
      <c r="F68" s="162" t="str">
        <f>回答票!I70</f>
        <v>現時点では判断できない　→　「No.3-5」 へ</v>
      </c>
      <c r="G68" s="159">
        <f>回答票!H70</f>
        <v>0</v>
      </c>
      <c r="I68" s="159" t="str">
        <f t="shared" si="0"/>
        <v/>
      </c>
    </row>
    <row r="69" spans="2:9" ht="19.899999999999999" customHeight="1" x14ac:dyDescent="0.4">
      <c r="B69" s="478"/>
      <c r="C69" s="494"/>
      <c r="D69" s="495"/>
      <c r="E69" s="496"/>
      <c r="F69" s="162" t="str">
        <f>回答票!I71</f>
        <v>参入意欲がない　→　「No.3-8」 へ</v>
      </c>
      <c r="G69" s="159">
        <f>回答票!H71</f>
        <v>0</v>
      </c>
      <c r="I69" s="159" t="str">
        <f t="shared" si="0"/>
        <v/>
      </c>
    </row>
    <row r="70" spans="2:9" x14ac:dyDescent="0.4">
      <c r="B70" s="478" t="str">
        <f>回答票!D72</f>
        <v>3-5</v>
      </c>
      <c r="C70" s="488" t="str">
        <f>回答票!E72</f>
        <v>貴社が想定している参入体制についてお答えください。（複数回答可）</v>
      </c>
      <c r="D70" s="489"/>
      <c r="E70" s="490"/>
      <c r="F70" s="162" t="str">
        <f>回答票!I72</f>
        <v>単独で参入</v>
      </c>
      <c r="G70" s="159">
        <f>回答票!H72</f>
        <v>0</v>
      </c>
      <c r="I70" s="159" t="str">
        <f t="shared" si="0"/>
        <v/>
      </c>
    </row>
    <row r="71" spans="2:9" x14ac:dyDescent="0.4">
      <c r="B71" s="478"/>
      <c r="C71" s="491"/>
      <c r="D71" s="492"/>
      <c r="E71" s="493"/>
      <c r="F71" s="162" t="str">
        <f>回答票!I73</f>
        <v>SPC・JV等の代表企業として参入</v>
      </c>
      <c r="G71" s="159">
        <f>回答票!H73</f>
        <v>0</v>
      </c>
      <c r="I71" s="159" t="str">
        <f t="shared" si="0"/>
        <v/>
      </c>
    </row>
    <row r="72" spans="2:9" x14ac:dyDescent="0.4">
      <c r="B72" s="478"/>
      <c r="C72" s="491"/>
      <c r="D72" s="492"/>
      <c r="E72" s="493"/>
      <c r="F72" s="162" t="str">
        <f>回答票!I74</f>
        <v>SPC・JV等の構成企業として参入</v>
      </c>
      <c r="G72" s="159">
        <f>回答票!H74</f>
        <v>0</v>
      </c>
      <c r="I72" s="159" t="str">
        <f t="shared" si="0"/>
        <v/>
      </c>
    </row>
    <row r="73" spans="2:9" x14ac:dyDescent="0.4">
      <c r="B73" s="478"/>
      <c r="C73" s="491"/>
      <c r="D73" s="492"/>
      <c r="E73" s="493"/>
      <c r="F73" s="162" t="str">
        <f>回答票!I75</f>
        <v>SPC・JV等の下請企業等として参入</v>
      </c>
      <c r="G73" s="159">
        <f>回答票!H75</f>
        <v>0</v>
      </c>
      <c r="I73" s="159" t="str">
        <f t="shared" si="0"/>
        <v/>
      </c>
    </row>
    <row r="74" spans="2:9" x14ac:dyDescent="0.4">
      <c r="B74" s="478"/>
      <c r="C74" s="491"/>
      <c r="D74" s="492"/>
      <c r="E74" s="493"/>
      <c r="F74" s="162" t="str">
        <f>回答票!I76</f>
        <v>未定</v>
      </c>
      <c r="G74" s="159">
        <f>回答票!H76</f>
        <v>0</v>
      </c>
      <c r="I74" s="159" t="str">
        <f t="shared" si="0"/>
        <v/>
      </c>
    </row>
    <row r="75" spans="2:9" ht="28.5" x14ac:dyDescent="0.4">
      <c r="B75" s="478"/>
      <c r="C75" s="491"/>
      <c r="D75" s="492"/>
      <c r="E75" s="493"/>
      <c r="F75" s="163" t="str">
        <f>回答票!I77</f>
        <v>その他
（右の記入欄へ内容入力）</v>
      </c>
      <c r="G75" s="200">
        <f>回答票!H77</f>
        <v>0</v>
      </c>
      <c r="I75" s="200" t="str">
        <f t="shared" si="0"/>
        <v/>
      </c>
    </row>
    <row r="76" spans="2:9" ht="55.9" customHeight="1" x14ac:dyDescent="0.4">
      <c r="B76" s="478"/>
      <c r="C76" s="494"/>
      <c r="D76" s="495"/>
      <c r="E76" s="496"/>
      <c r="F76" s="205" t="s">
        <v>290</v>
      </c>
      <c r="G76" s="206">
        <f>回答票!L77</f>
        <v>0</v>
      </c>
      <c r="I76" s="206" t="str">
        <f>IF(G76=0,"",G76)</f>
        <v/>
      </c>
    </row>
    <row r="77" spans="2:9" ht="19.899999999999999" customHeight="1" x14ac:dyDescent="0.4">
      <c r="B77" s="478" t="str">
        <f>回答票!D78</f>
        <v>3-6</v>
      </c>
      <c r="C77" s="488" t="str">
        <f>回答票!E78</f>
        <v>本市のウォーターPPP事業へ参入する場合に、貴社が担当を想定している業務についてお答えください。（複数回答可）</v>
      </c>
      <c r="D77" s="489"/>
      <c r="E77" s="490"/>
      <c r="F77" s="162" t="str">
        <f>回答票!I78</f>
        <v>統括マネジメント業務</v>
      </c>
      <c r="G77" s="159">
        <f>回答票!H78</f>
        <v>0</v>
      </c>
      <c r="I77" s="159" t="str">
        <f t="shared" si="0"/>
        <v/>
      </c>
    </row>
    <row r="78" spans="2:9" ht="19.899999999999999" customHeight="1" x14ac:dyDescent="0.4">
      <c r="B78" s="478"/>
      <c r="C78" s="491"/>
      <c r="D78" s="492"/>
      <c r="E78" s="493"/>
      <c r="F78" s="162" t="str">
        <f>回答票!I79</f>
        <v>維持管理情報の管理業務（データ管理等）</v>
      </c>
      <c r="G78" s="159">
        <f>回答票!H79</f>
        <v>0</v>
      </c>
      <c r="I78" s="159" t="str">
        <f t="shared" si="0"/>
        <v/>
      </c>
    </row>
    <row r="79" spans="2:9" ht="19.899999999999999" customHeight="1" x14ac:dyDescent="0.4">
      <c r="B79" s="478"/>
      <c r="C79" s="491"/>
      <c r="D79" s="492"/>
      <c r="E79" s="493"/>
      <c r="F79" s="162" t="str">
        <f>回答票!I80</f>
        <v>更新計画・ストックマネジメント計画等策定業務（管路）</v>
      </c>
      <c r="G79" s="159">
        <f>回答票!H80</f>
        <v>0</v>
      </c>
      <c r="I79" s="159" t="str">
        <f t="shared" si="0"/>
        <v/>
      </c>
    </row>
    <row r="80" spans="2:9" ht="19.899999999999999" customHeight="1" x14ac:dyDescent="0.4">
      <c r="B80" s="478"/>
      <c r="C80" s="491"/>
      <c r="D80" s="492"/>
      <c r="E80" s="493"/>
      <c r="F80" s="162" t="str">
        <f>回答票!I81</f>
        <v>更新計画・ストックマネジメント計画等策定業務（マンホールポンプ）</v>
      </c>
      <c r="G80" s="159">
        <f>回答票!H81</f>
        <v>0</v>
      </c>
      <c r="I80" s="159" t="str">
        <f t="shared" ref="I80:I142" si="1">IF(G80=0,"",IF(G80="○",1,G80))</f>
        <v/>
      </c>
    </row>
    <row r="81" spans="2:9" ht="19.899999999999999" customHeight="1" x14ac:dyDescent="0.4">
      <c r="B81" s="478"/>
      <c r="C81" s="491"/>
      <c r="D81" s="492"/>
      <c r="E81" s="493"/>
      <c r="F81" s="162" t="str">
        <f>回答票!I82</f>
        <v>更新計画・ストックマネジメント計画等策定業務（処理場・ポンプ場）</v>
      </c>
      <c r="G81" s="159">
        <f>回答票!H82</f>
        <v>0</v>
      </c>
      <c r="I81" s="159" t="str">
        <f t="shared" si="1"/>
        <v/>
      </c>
    </row>
    <row r="82" spans="2:9" ht="19.899999999999999" customHeight="1" x14ac:dyDescent="0.4">
      <c r="B82" s="478"/>
      <c r="C82" s="491"/>
      <c r="D82" s="492"/>
      <c r="E82" s="493"/>
      <c r="F82" s="162" t="str">
        <f>回答票!I83</f>
        <v>コンストラクションマネジメント（CM）業務（管路）</v>
      </c>
      <c r="G82" s="159">
        <f>回答票!H83</f>
        <v>0</v>
      </c>
      <c r="I82" s="159" t="str">
        <f t="shared" si="1"/>
        <v/>
      </c>
    </row>
    <row r="83" spans="2:9" ht="19.899999999999999" customHeight="1" x14ac:dyDescent="0.4">
      <c r="B83" s="478"/>
      <c r="C83" s="491"/>
      <c r="D83" s="492"/>
      <c r="E83" s="493"/>
      <c r="F83" s="162" t="str">
        <f>回答票!I84</f>
        <v>コンストラクションマネジメント（CM）業務（マンホールポンプ）</v>
      </c>
      <c r="G83" s="159">
        <f>回答票!H84</f>
        <v>0</v>
      </c>
      <c r="I83" s="159" t="str">
        <f t="shared" si="1"/>
        <v/>
      </c>
    </row>
    <row r="84" spans="2:9" ht="19.899999999999999" customHeight="1" x14ac:dyDescent="0.4">
      <c r="B84" s="478"/>
      <c r="C84" s="491"/>
      <c r="D84" s="492"/>
      <c r="E84" s="493"/>
      <c r="F84" s="162" t="str">
        <f>回答票!I85</f>
        <v>コンストラクションマネジメント（CM）業務（処理場・ポンプ場）</v>
      </c>
      <c r="G84" s="159">
        <f>回答票!H85</f>
        <v>0</v>
      </c>
      <c r="I84" s="159" t="str">
        <f t="shared" si="1"/>
        <v/>
      </c>
    </row>
    <row r="85" spans="2:9" ht="19.899999999999999" customHeight="1" x14ac:dyDescent="0.4">
      <c r="B85" s="478"/>
      <c r="C85" s="491"/>
      <c r="D85" s="492"/>
      <c r="E85" s="493"/>
      <c r="F85" s="162" t="str">
        <f>回答票!I86</f>
        <v>基本・詳細設計業務（管路）</v>
      </c>
      <c r="G85" s="159">
        <f>回答票!H86</f>
        <v>0</v>
      </c>
      <c r="I85" s="159" t="str">
        <f t="shared" si="1"/>
        <v/>
      </c>
    </row>
    <row r="86" spans="2:9" ht="19.899999999999999" customHeight="1" x14ac:dyDescent="0.4">
      <c r="B86" s="478"/>
      <c r="C86" s="491"/>
      <c r="D86" s="492"/>
      <c r="E86" s="493"/>
      <c r="F86" s="162" t="str">
        <f>回答票!I87</f>
        <v>基本・詳細設計業務（マンホールポンプ）</v>
      </c>
      <c r="G86" s="159">
        <f>回答票!H87</f>
        <v>0</v>
      </c>
      <c r="I86" s="159" t="str">
        <f t="shared" si="1"/>
        <v/>
      </c>
    </row>
    <row r="87" spans="2:9" ht="19.899999999999999" customHeight="1" x14ac:dyDescent="0.4">
      <c r="B87" s="478"/>
      <c r="C87" s="491"/>
      <c r="D87" s="492"/>
      <c r="E87" s="493"/>
      <c r="F87" s="162" t="str">
        <f>回答票!I88</f>
        <v>基本・詳細設計業務（処理場・ポンプ場）</v>
      </c>
      <c r="G87" s="159">
        <f>回答票!H88</f>
        <v>0</v>
      </c>
      <c r="I87" s="159" t="str">
        <f t="shared" si="1"/>
        <v/>
      </c>
    </row>
    <row r="88" spans="2:9" ht="19.899999999999999" customHeight="1" x14ac:dyDescent="0.4">
      <c r="B88" s="478"/>
      <c r="C88" s="491"/>
      <c r="D88" s="492"/>
      <c r="E88" s="493"/>
      <c r="F88" s="162" t="str">
        <f>回答票!I89</f>
        <v>管路管理業務（点検・調査）</v>
      </c>
      <c r="G88" s="159">
        <f>回答票!H89</f>
        <v>0</v>
      </c>
      <c r="I88" s="159" t="str">
        <f t="shared" si="1"/>
        <v/>
      </c>
    </row>
    <row r="89" spans="2:9" ht="19.899999999999999" customHeight="1" x14ac:dyDescent="0.4">
      <c r="B89" s="478"/>
      <c r="C89" s="491"/>
      <c r="D89" s="492"/>
      <c r="E89" s="493"/>
      <c r="F89" s="162" t="str">
        <f>回答票!I90</f>
        <v>管路管理業務（清掃）</v>
      </c>
      <c r="G89" s="159">
        <f>回答票!H90</f>
        <v>0</v>
      </c>
      <c r="I89" s="159" t="str">
        <f t="shared" si="1"/>
        <v/>
      </c>
    </row>
    <row r="90" spans="2:9" ht="19.899999999999999" customHeight="1" x14ac:dyDescent="0.4">
      <c r="B90" s="478"/>
      <c r="C90" s="491"/>
      <c r="D90" s="492"/>
      <c r="E90" s="493"/>
      <c r="F90" s="162" t="str">
        <f>回答票!I91</f>
        <v>管路修繕業務</v>
      </c>
      <c r="G90" s="159">
        <f>回答票!H91</f>
        <v>0</v>
      </c>
      <c r="I90" s="159" t="str">
        <f t="shared" si="1"/>
        <v/>
      </c>
    </row>
    <row r="91" spans="2:9" ht="19.899999999999999" customHeight="1" x14ac:dyDescent="0.4">
      <c r="B91" s="478"/>
      <c r="C91" s="491"/>
      <c r="D91" s="492"/>
      <c r="E91" s="493"/>
      <c r="F91" s="162" t="str">
        <f>回答票!I92</f>
        <v>管路改築業務（管更生、敷設替え）</v>
      </c>
      <c r="G91" s="159">
        <f>回答票!H92</f>
        <v>0</v>
      </c>
      <c r="I91" s="159" t="str">
        <f t="shared" si="1"/>
        <v/>
      </c>
    </row>
    <row r="92" spans="2:9" ht="19.899999999999999" customHeight="1" x14ac:dyDescent="0.4">
      <c r="B92" s="478"/>
      <c r="C92" s="491"/>
      <c r="D92" s="492"/>
      <c r="E92" s="493"/>
      <c r="F92" s="162" t="str">
        <f>回答票!I93</f>
        <v>問題解決業務（不明水対策、悪臭対策等）</v>
      </c>
      <c r="G92" s="159">
        <f>回答票!H93</f>
        <v>0</v>
      </c>
      <c r="I92" s="159" t="str">
        <f t="shared" si="1"/>
        <v/>
      </c>
    </row>
    <row r="93" spans="2:9" ht="19.899999999999999" customHeight="1" x14ac:dyDescent="0.4">
      <c r="B93" s="478"/>
      <c r="C93" s="491"/>
      <c r="D93" s="492"/>
      <c r="E93" s="493"/>
      <c r="F93" s="162" t="str">
        <f>回答票!I94</f>
        <v>住民対応業務（事故対応、住民対応、他工事立合等）</v>
      </c>
      <c r="G93" s="159">
        <f>回答票!H94</f>
        <v>0</v>
      </c>
      <c r="I93" s="159" t="str">
        <f t="shared" si="1"/>
        <v/>
      </c>
    </row>
    <row r="94" spans="2:9" ht="19.899999999999999" customHeight="1" x14ac:dyDescent="0.4">
      <c r="B94" s="478"/>
      <c r="C94" s="491"/>
      <c r="D94" s="492"/>
      <c r="E94" s="493"/>
      <c r="F94" s="198" t="str">
        <f>回答票!I95</f>
        <v>災害対応業務（被災状況等把握等、二次災害防止対応等）</v>
      </c>
      <c r="G94" s="199">
        <f>回答票!H95</f>
        <v>0</v>
      </c>
      <c r="I94" s="199" t="str">
        <f t="shared" si="1"/>
        <v/>
      </c>
    </row>
    <row r="95" spans="2:9" ht="19.899999999999999" customHeight="1" x14ac:dyDescent="0.4">
      <c r="B95" s="478"/>
      <c r="C95" s="491"/>
      <c r="D95" s="492"/>
      <c r="E95" s="493"/>
      <c r="F95" s="162" t="str">
        <f>回答票!I96</f>
        <v>マンホールポンプ管理業務（運転管理、保守点検）</v>
      </c>
      <c r="G95" s="159">
        <f>回答票!H96</f>
        <v>0</v>
      </c>
      <c r="I95" s="159" t="str">
        <f t="shared" si="1"/>
        <v/>
      </c>
    </row>
    <row r="96" spans="2:9" ht="19.899999999999999" customHeight="1" x14ac:dyDescent="0.4">
      <c r="B96" s="478"/>
      <c r="C96" s="491"/>
      <c r="D96" s="492"/>
      <c r="E96" s="493"/>
      <c r="F96" s="162" t="str">
        <f>回答票!I97</f>
        <v>マンホールポンプ修繕業務</v>
      </c>
      <c r="G96" s="159">
        <f>回答票!H97</f>
        <v>0</v>
      </c>
      <c r="I96" s="159" t="str">
        <f t="shared" si="1"/>
        <v/>
      </c>
    </row>
    <row r="97" spans="2:9" ht="19.899999999999999" customHeight="1" x14ac:dyDescent="0.4">
      <c r="B97" s="478"/>
      <c r="C97" s="491"/>
      <c r="D97" s="492"/>
      <c r="E97" s="493"/>
      <c r="F97" s="162" t="str">
        <f>回答票!I98</f>
        <v>マンホールポンプ改築工事（機械設備）</v>
      </c>
      <c r="G97" s="159">
        <f>回答票!H98</f>
        <v>0</v>
      </c>
      <c r="I97" s="159" t="str">
        <f t="shared" si="1"/>
        <v/>
      </c>
    </row>
    <row r="98" spans="2:9" ht="19.899999999999999" customHeight="1" x14ac:dyDescent="0.4">
      <c r="B98" s="478"/>
      <c r="C98" s="491"/>
      <c r="D98" s="492"/>
      <c r="E98" s="493"/>
      <c r="F98" s="162" t="str">
        <f>回答票!I99</f>
        <v>マンホールポンプ改築工事（電気設備）</v>
      </c>
      <c r="G98" s="159">
        <f>回答票!H99</f>
        <v>0</v>
      </c>
      <c r="I98" s="159" t="str">
        <f t="shared" si="1"/>
        <v/>
      </c>
    </row>
    <row r="99" spans="2:9" ht="19.899999999999999" customHeight="1" x14ac:dyDescent="0.4">
      <c r="B99" s="478"/>
      <c r="C99" s="491"/>
      <c r="D99" s="492"/>
      <c r="E99" s="493"/>
      <c r="F99" s="162" t="str">
        <f>回答票!I100</f>
        <v>下水処理場・ポンプ場施設管理業務（運転管理、保守点検、水質試験）</v>
      </c>
      <c r="G99" s="159">
        <f>回答票!H100</f>
        <v>0</v>
      </c>
      <c r="I99" s="159" t="str">
        <f t="shared" si="1"/>
        <v/>
      </c>
    </row>
    <row r="100" spans="2:9" ht="19.899999999999999" customHeight="1" x14ac:dyDescent="0.4">
      <c r="B100" s="478"/>
      <c r="C100" s="491"/>
      <c r="D100" s="492"/>
      <c r="E100" s="493"/>
      <c r="F100" s="162" t="str">
        <f>回答票!I101</f>
        <v>下水処理場・ポンプ場施設管理業務（薬品・燃料等ユーティリティ調達）</v>
      </c>
      <c r="G100" s="159">
        <f>回答票!H101</f>
        <v>0</v>
      </c>
      <c r="I100" s="159" t="str">
        <f t="shared" si="1"/>
        <v/>
      </c>
    </row>
    <row r="101" spans="2:9" ht="19.899999999999999" customHeight="1" x14ac:dyDescent="0.4">
      <c r="B101" s="478"/>
      <c r="C101" s="491"/>
      <c r="D101" s="492"/>
      <c r="E101" s="493"/>
      <c r="F101" s="198" t="str">
        <f>回答票!I102</f>
        <v>下水処理場・ポンプ場施設修繕業務（機械・電気設備）</v>
      </c>
      <c r="G101" s="199">
        <f>回答票!H102</f>
        <v>0</v>
      </c>
      <c r="I101" s="199"/>
    </row>
    <row r="102" spans="2:9" ht="19.899999999999999" customHeight="1" x14ac:dyDescent="0.4">
      <c r="B102" s="478"/>
      <c r="C102" s="491"/>
      <c r="D102" s="492"/>
      <c r="E102" s="493"/>
      <c r="F102" s="162" t="str">
        <f>回答票!I103</f>
        <v>下水処理場・ポンプ場施設修繕業務（土木・建築躯体）</v>
      </c>
      <c r="G102" s="159">
        <f>回答票!H103</f>
        <v>0</v>
      </c>
      <c r="I102" s="159" t="str">
        <f t="shared" si="1"/>
        <v/>
      </c>
    </row>
    <row r="103" spans="2:9" ht="19.899999999999999" customHeight="1" x14ac:dyDescent="0.4">
      <c r="B103" s="478"/>
      <c r="C103" s="491"/>
      <c r="D103" s="492"/>
      <c r="E103" s="493"/>
      <c r="F103" s="162" t="str">
        <f>回答票!I104</f>
        <v>下水処理場・ポンプ場施設改築工事（機械設備）</v>
      </c>
      <c r="G103" s="159">
        <f>回答票!H104</f>
        <v>0</v>
      </c>
      <c r="I103" s="159" t="str">
        <f t="shared" si="1"/>
        <v/>
      </c>
    </row>
    <row r="104" spans="2:9" ht="19.899999999999999" customHeight="1" x14ac:dyDescent="0.4">
      <c r="B104" s="478"/>
      <c r="C104" s="491"/>
      <c r="D104" s="492"/>
      <c r="E104" s="493"/>
      <c r="F104" s="162" t="str">
        <f>回答票!I105</f>
        <v>下水処理場・ポンプ場施設改築工事（電気設備）</v>
      </c>
      <c r="G104" s="159">
        <f>回答票!H105</f>
        <v>0</v>
      </c>
      <c r="I104" s="159" t="str">
        <f t="shared" si="1"/>
        <v/>
      </c>
    </row>
    <row r="105" spans="2:9" ht="31.5" customHeight="1" x14ac:dyDescent="0.4">
      <c r="B105" s="478"/>
      <c r="C105" s="491"/>
      <c r="D105" s="492"/>
      <c r="E105" s="493"/>
      <c r="F105" s="163" t="str">
        <f>回答票!I106</f>
        <v>その他
（右の記入欄へ内容入力）</v>
      </c>
      <c r="G105" s="200">
        <f>回答票!H106</f>
        <v>0</v>
      </c>
      <c r="I105" s="200" t="str">
        <f t="shared" si="1"/>
        <v/>
      </c>
    </row>
    <row r="106" spans="2:9" ht="38.65" customHeight="1" x14ac:dyDescent="0.4">
      <c r="B106" s="478"/>
      <c r="C106" s="494"/>
      <c r="D106" s="495"/>
      <c r="E106" s="496"/>
      <c r="F106" s="205" t="s">
        <v>290</v>
      </c>
      <c r="G106" s="206">
        <f>回答票!L106</f>
        <v>0</v>
      </c>
      <c r="I106" s="206" t="str">
        <f>IF(G106=0,"",G106)</f>
        <v/>
      </c>
    </row>
    <row r="107" spans="2:9" ht="19.899999999999999" customHeight="1" x14ac:dyDescent="0.4">
      <c r="B107" s="478" t="str">
        <f>回答票!D107</f>
        <v>3-7</v>
      </c>
      <c r="C107" s="488" t="str">
        <f>回答票!E107</f>
        <v>本市のウォーターPPP事業参入にあたり、懸念や支障などがあればお答えください。（複数回答可）</v>
      </c>
      <c r="D107" s="489"/>
      <c r="E107" s="490"/>
      <c r="F107" s="162" t="str">
        <f>回答票!I107</f>
        <v>官民連携事業に関する知識や経験がない</v>
      </c>
      <c r="G107" s="159">
        <f>回答票!H107</f>
        <v>0</v>
      </c>
      <c r="I107" s="159" t="str">
        <f t="shared" si="1"/>
        <v/>
      </c>
    </row>
    <row r="108" spans="2:9" ht="19.899999999999999" customHeight="1" x14ac:dyDescent="0.4">
      <c r="B108" s="478"/>
      <c r="C108" s="491"/>
      <c r="D108" s="492"/>
      <c r="E108" s="493"/>
      <c r="F108" s="162" t="str">
        <f>回答票!I108</f>
        <v>ウォーターPPP事業に関する知識がない</v>
      </c>
      <c r="G108" s="159">
        <f>回答票!H108</f>
        <v>0</v>
      </c>
      <c r="I108" s="159" t="str">
        <f t="shared" si="1"/>
        <v/>
      </c>
    </row>
    <row r="109" spans="2:9" ht="19.899999999999999" customHeight="1" x14ac:dyDescent="0.4">
      <c r="B109" s="478"/>
      <c r="C109" s="491"/>
      <c r="D109" s="492"/>
      <c r="E109" s="493"/>
      <c r="F109" s="162" t="str">
        <f>回答票!I109</f>
        <v>事業規模が過大</v>
      </c>
      <c r="G109" s="159">
        <f>回答票!H109</f>
        <v>0</v>
      </c>
      <c r="I109" s="159" t="str">
        <f t="shared" si="1"/>
        <v/>
      </c>
    </row>
    <row r="110" spans="2:9" ht="19.899999999999999" customHeight="1" x14ac:dyDescent="0.4">
      <c r="B110" s="478"/>
      <c r="C110" s="491"/>
      <c r="D110" s="492"/>
      <c r="E110" s="493"/>
      <c r="F110" s="162" t="str">
        <f>回答票!I110</f>
        <v>事業規模が過小</v>
      </c>
      <c r="G110" s="159">
        <f>回答票!H110</f>
        <v>0</v>
      </c>
      <c r="I110" s="159" t="str">
        <f t="shared" si="1"/>
        <v/>
      </c>
    </row>
    <row r="111" spans="2:9" ht="19.899999999999999" customHeight="1" x14ac:dyDescent="0.4">
      <c r="B111" s="478"/>
      <c r="C111" s="491"/>
      <c r="D111" s="492"/>
      <c r="E111" s="493"/>
      <c r="F111" s="162" t="str">
        <f>回答票!I111</f>
        <v>処理場・ポンプ場等の改築事業の規模が過大</v>
      </c>
      <c r="G111" s="159">
        <f>回答票!H111</f>
        <v>0</v>
      </c>
      <c r="I111" s="159" t="str">
        <f t="shared" si="1"/>
        <v/>
      </c>
    </row>
    <row r="112" spans="2:9" ht="19.899999999999999" customHeight="1" x14ac:dyDescent="0.4">
      <c r="B112" s="478"/>
      <c r="C112" s="491"/>
      <c r="D112" s="492"/>
      <c r="E112" s="493"/>
      <c r="F112" s="162" t="str">
        <f>回答票!I112</f>
        <v>処理場・ポンプ場等の改築事業の規模が過小</v>
      </c>
      <c r="G112" s="159">
        <f>回答票!H112</f>
        <v>0</v>
      </c>
      <c r="I112" s="159" t="str">
        <f t="shared" si="1"/>
        <v/>
      </c>
    </row>
    <row r="113" spans="2:9" ht="19.899999999999999" customHeight="1" x14ac:dyDescent="0.4">
      <c r="B113" s="478"/>
      <c r="C113" s="491"/>
      <c r="D113" s="492"/>
      <c r="E113" s="493"/>
      <c r="F113" s="162" t="str">
        <f>回答票!I113</f>
        <v>人員・人材を確保できない</v>
      </c>
      <c r="G113" s="159">
        <f>回答票!H113</f>
        <v>0</v>
      </c>
      <c r="I113" s="159" t="str">
        <f t="shared" si="1"/>
        <v/>
      </c>
    </row>
    <row r="114" spans="2:9" ht="19.899999999999999" customHeight="1" x14ac:dyDescent="0.4">
      <c r="B114" s="478"/>
      <c r="C114" s="491"/>
      <c r="D114" s="492"/>
      <c r="E114" s="493"/>
      <c r="F114" s="162" t="str">
        <f>回答票!I114</f>
        <v>グループ企業を構成したり、構成員になることが困難</v>
      </c>
      <c r="G114" s="159">
        <f>回答票!H114</f>
        <v>0</v>
      </c>
      <c r="I114" s="159" t="str">
        <f t="shared" si="1"/>
        <v/>
      </c>
    </row>
    <row r="115" spans="2:9" ht="19.899999999999999" customHeight="1" x14ac:dyDescent="0.4">
      <c r="B115" s="478"/>
      <c r="C115" s="491"/>
      <c r="D115" s="492"/>
      <c r="E115" s="493"/>
      <c r="F115" s="162" t="str">
        <f>回答票!I115</f>
        <v>大手企業との連携が困難</v>
      </c>
      <c r="G115" s="159">
        <f>回答票!H115</f>
        <v>0</v>
      </c>
      <c r="I115" s="159" t="str">
        <f t="shared" si="1"/>
        <v/>
      </c>
    </row>
    <row r="116" spans="2:9" ht="19.899999999999999" customHeight="1" x14ac:dyDescent="0.4">
      <c r="B116" s="478"/>
      <c r="C116" s="491"/>
      <c r="D116" s="492"/>
      <c r="E116" s="493"/>
      <c r="F116" s="162" t="str">
        <f>回答票!I116</f>
        <v>地元企業との連携が困難</v>
      </c>
      <c r="G116" s="159">
        <f>回答票!H116</f>
        <v>0</v>
      </c>
      <c r="I116" s="159" t="str">
        <f t="shared" si="1"/>
        <v/>
      </c>
    </row>
    <row r="117" spans="2:9" ht="19.899999999999999" customHeight="1" x14ac:dyDescent="0.4">
      <c r="B117" s="478"/>
      <c r="C117" s="491"/>
      <c r="D117" s="492"/>
      <c r="E117" s="493"/>
      <c r="F117" s="162" t="str">
        <f>回答票!I117</f>
        <v>対象範囲に管路が含まれている</v>
      </c>
      <c r="G117" s="159">
        <f>回答票!H117</f>
        <v>0</v>
      </c>
      <c r="I117" s="159" t="str">
        <f t="shared" si="1"/>
        <v/>
      </c>
    </row>
    <row r="118" spans="2:9" ht="19.899999999999999" customHeight="1" x14ac:dyDescent="0.4">
      <c r="B118" s="478"/>
      <c r="C118" s="491"/>
      <c r="D118" s="492"/>
      <c r="E118" s="493"/>
      <c r="F118" s="162" t="str">
        <f>回答票!I118</f>
        <v>対象範囲に処理場などの施設が含まれている</v>
      </c>
      <c r="G118" s="159">
        <f>回答票!H118</f>
        <v>0</v>
      </c>
      <c r="I118" s="159" t="str">
        <f t="shared" si="1"/>
        <v/>
      </c>
    </row>
    <row r="119" spans="2:9" ht="19.899999999999999" customHeight="1" x14ac:dyDescent="0.4">
      <c r="B119" s="478"/>
      <c r="C119" s="491"/>
      <c r="D119" s="492"/>
      <c r="E119" s="493"/>
      <c r="F119" s="162" t="str">
        <f>回答票!I119</f>
        <v>業務範囲（管路が更新支援型となること）</v>
      </c>
      <c r="G119" s="159">
        <f>回答票!H119</f>
        <v>0</v>
      </c>
      <c r="I119" s="159" t="str">
        <f t="shared" si="1"/>
        <v/>
      </c>
    </row>
    <row r="120" spans="2:9" ht="19.899999999999999" customHeight="1" x14ac:dyDescent="0.4">
      <c r="B120" s="478"/>
      <c r="C120" s="491"/>
      <c r="D120" s="492"/>
      <c r="E120" s="493"/>
      <c r="F120" s="162" t="str">
        <f>回答票!I120</f>
        <v>業務範囲（管路が更新実施型となること）</v>
      </c>
      <c r="G120" s="159">
        <f>回答票!H120</f>
        <v>0</v>
      </c>
      <c r="I120" s="159" t="str">
        <f t="shared" si="1"/>
        <v/>
      </c>
    </row>
    <row r="121" spans="2:9" ht="19.899999999999999" customHeight="1" x14ac:dyDescent="0.4">
      <c r="B121" s="478"/>
      <c r="C121" s="491"/>
      <c r="D121" s="492"/>
      <c r="E121" s="493"/>
      <c r="F121" s="162" t="str">
        <f>回答票!I121</f>
        <v>業務範囲（下水処理場などの施設が更新支援型となること）</v>
      </c>
      <c r="G121" s="159">
        <f>回答票!H121</f>
        <v>0</v>
      </c>
      <c r="I121" s="159" t="str">
        <f t="shared" si="1"/>
        <v/>
      </c>
    </row>
    <row r="122" spans="2:9" ht="19.899999999999999" customHeight="1" x14ac:dyDescent="0.4">
      <c r="B122" s="478"/>
      <c r="C122" s="491"/>
      <c r="D122" s="492"/>
      <c r="E122" s="493"/>
      <c r="F122" s="162" t="str">
        <f>回答票!I122</f>
        <v>業務範囲（下水処理場などの施設が更新実施型となること）</v>
      </c>
      <c r="G122" s="159">
        <f>回答票!H122</f>
        <v>0</v>
      </c>
      <c r="I122" s="159" t="str">
        <f t="shared" si="1"/>
        <v/>
      </c>
    </row>
    <row r="123" spans="2:9" ht="19.899999999999999" customHeight="1" x14ac:dyDescent="0.4">
      <c r="B123" s="478"/>
      <c r="C123" s="491"/>
      <c r="D123" s="492"/>
      <c r="E123" s="493"/>
      <c r="F123" s="162" t="str">
        <f>回答票!I123</f>
        <v>民側のリスク負担</v>
      </c>
      <c r="G123" s="159">
        <f>回答票!H123</f>
        <v>0</v>
      </c>
      <c r="I123" s="159" t="str">
        <f t="shared" si="1"/>
        <v/>
      </c>
    </row>
    <row r="124" spans="2:9" ht="19.899999999999999" customHeight="1" x14ac:dyDescent="0.4">
      <c r="B124" s="478"/>
      <c r="C124" s="491"/>
      <c r="D124" s="492"/>
      <c r="E124" s="493"/>
      <c r="F124" s="162" t="str">
        <f>回答票!I124</f>
        <v>契約後の物価変動や人件費上昇などへの対応</v>
      </c>
      <c r="G124" s="159">
        <f>回答票!H124</f>
        <v>0</v>
      </c>
      <c r="I124" s="159" t="str">
        <f t="shared" si="1"/>
        <v/>
      </c>
    </row>
    <row r="125" spans="2:9" ht="19.899999999999999" customHeight="1" x14ac:dyDescent="0.4">
      <c r="B125" s="478"/>
      <c r="C125" s="491"/>
      <c r="D125" s="492"/>
      <c r="E125" s="493"/>
      <c r="F125" s="162" t="str">
        <f>回答票!I125</f>
        <v>プロフィットシェアの配分や内容</v>
      </c>
      <c r="G125" s="159">
        <f>回答票!H125</f>
        <v>0</v>
      </c>
      <c r="I125" s="159" t="str">
        <f t="shared" si="1"/>
        <v/>
      </c>
    </row>
    <row r="126" spans="2:9" ht="19.899999999999999" customHeight="1" x14ac:dyDescent="0.4">
      <c r="B126" s="478"/>
      <c r="C126" s="491"/>
      <c r="D126" s="492"/>
      <c r="E126" s="493"/>
      <c r="F126" s="162" t="str">
        <f>回答票!I126</f>
        <v>管路の性能規定の指標や内容</v>
      </c>
      <c r="G126" s="159">
        <f>回答票!H126</f>
        <v>0</v>
      </c>
      <c r="I126" s="159" t="str">
        <f t="shared" si="1"/>
        <v/>
      </c>
    </row>
    <row r="127" spans="2:9" ht="19.899999999999999" customHeight="1" x14ac:dyDescent="0.4">
      <c r="B127" s="478"/>
      <c r="C127" s="491"/>
      <c r="D127" s="492"/>
      <c r="E127" s="493"/>
      <c r="F127" s="162" t="str">
        <f>回答票!I127</f>
        <v>公募時に開示される情報内容</v>
      </c>
      <c r="G127" s="159">
        <f>回答票!H127</f>
        <v>0</v>
      </c>
      <c r="I127" s="159" t="str">
        <f t="shared" si="1"/>
        <v/>
      </c>
    </row>
    <row r="128" spans="2:9" ht="40.15" customHeight="1" x14ac:dyDescent="0.4">
      <c r="B128" s="478"/>
      <c r="C128" s="491"/>
      <c r="D128" s="492"/>
      <c r="E128" s="493"/>
      <c r="F128" s="163" t="str">
        <f>回答票!I128</f>
        <v xml:space="preserve"> その他
　（右の記入欄へ内容入力）</v>
      </c>
      <c r="G128" s="200">
        <f>回答票!H128</f>
        <v>0</v>
      </c>
      <c r="I128" s="200" t="str">
        <f t="shared" si="1"/>
        <v/>
      </c>
    </row>
    <row r="129" spans="2:9" ht="38.65" customHeight="1" x14ac:dyDescent="0.4">
      <c r="B129" s="478"/>
      <c r="C129" s="494"/>
      <c r="D129" s="495"/>
      <c r="E129" s="496"/>
      <c r="F129" s="205" t="s">
        <v>290</v>
      </c>
      <c r="G129" s="206">
        <f>回答票!L128</f>
        <v>0</v>
      </c>
      <c r="I129" s="206" t="str">
        <f>IF(G129=0,"",G129)</f>
        <v/>
      </c>
    </row>
    <row r="130" spans="2:9" ht="19.899999999999999" customHeight="1" x14ac:dyDescent="0.4">
      <c r="B130" s="478" t="str">
        <f>回答票!D129</f>
        <v>3-8</v>
      </c>
      <c r="C130" s="488" t="str">
        <f>回答票!E129</f>
        <v>「参入意欲がない」理由について教えてください。（複数回答可）
※No.3-4で「参入意欲がない」を選択された場合のみお答えください
以降の質問についても可能な範囲でご回答をお願いします。</v>
      </c>
      <c r="D130" s="489"/>
      <c r="E130" s="490"/>
      <c r="F130" s="162" t="str">
        <f>回答票!I129</f>
        <v>官民連携事業に関する知識や経験がない</v>
      </c>
      <c r="G130" s="159">
        <f>回答票!H129</f>
        <v>0</v>
      </c>
      <c r="I130" s="159" t="str">
        <f t="shared" si="1"/>
        <v/>
      </c>
    </row>
    <row r="131" spans="2:9" ht="19.899999999999999" customHeight="1" x14ac:dyDescent="0.4">
      <c r="B131" s="478"/>
      <c r="C131" s="491"/>
      <c r="D131" s="492"/>
      <c r="E131" s="493"/>
      <c r="F131" s="162" t="str">
        <f>回答票!I130</f>
        <v>ウォーターPPP事業に関する知識がない</v>
      </c>
      <c r="G131" s="159">
        <f>回答票!H130</f>
        <v>0</v>
      </c>
      <c r="I131" s="159" t="str">
        <f t="shared" si="1"/>
        <v/>
      </c>
    </row>
    <row r="132" spans="2:9" ht="19.899999999999999" customHeight="1" x14ac:dyDescent="0.4">
      <c r="B132" s="478"/>
      <c r="C132" s="491"/>
      <c r="D132" s="492"/>
      <c r="E132" s="493"/>
      <c r="F132" s="162" t="str">
        <f>回答票!I131</f>
        <v>事業規模が過大</v>
      </c>
      <c r="G132" s="159">
        <f>回答票!H131</f>
        <v>0</v>
      </c>
      <c r="I132" s="159" t="str">
        <f t="shared" si="1"/>
        <v/>
      </c>
    </row>
    <row r="133" spans="2:9" ht="19.899999999999999" customHeight="1" x14ac:dyDescent="0.4">
      <c r="B133" s="478"/>
      <c r="C133" s="491"/>
      <c r="D133" s="492"/>
      <c r="E133" s="493"/>
      <c r="F133" s="162" t="str">
        <f>回答票!I132</f>
        <v>事業規模が過小</v>
      </c>
      <c r="G133" s="159">
        <f>回答票!H132</f>
        <v>0</v>
      </c>
      <c r="I133" s="159" t="str">
        <f t="shared" si="1"/>
        <v/>
      </c>
    </row>
    <row r="134" spans="2:9" ht="19.899999999999999" customHeight="1" x14ac:dyDescent="0.4">
      <c r="B134" s="478"/>
      <c r="C134" s="491"/>
      <c r="D134" s="492"/>
      <c r="E134" s="493"/>
      <c r="F134" s="162" t="str">
        <f>回答票!I133</f>
        <v>処理場・ポンプ場等の改築事業の規模が過大</v>
      </c>
      <c r="G134" s="159">
        <f>回答票!H133</f>
        <v>0</v>
      </c>
      <c r="I134" s="159" t="str">
        <f t="shared" si="1"/>
        <v/>
      </c>
    </row>
    <row r="135" spans="2:9" ht="19.899999999999999" customHeight="1" x14ac:dyDescent="0.4">
      <c r="B135" s="478"/>
      <c r="C135" s="491"/>
      <c r="D135" s="492"/>
      <c r="E135" s="493"/>
      <c r="F135" s="162" t="str">
        <f>回答票!I134</f>
        <v>処理場・ポンプ場等の改築事業の規模が過小</v>
      </c>
      <c r="G135" s="159">
        <f>回答票!H134</f>
        <v>0</v>
      </c>
      <c r="I135" s="159" t="str">
        <f t="shared" si="1"/>
        <v/>
      </c>
    </row>
    <row r="136" spans="2:9" ht="19.899999999999999" customHeight="1" x14ac:dyDescent="0.4">
      <c r="B136" s="478"/>
      <c r="C136" s="491"/>
      <c r="D136" s="492"/>
      <c r="E136" s="493"/>
      <c r="F136" s="162" t="str">
        <f>回答票!I135</f>
        <v>人員・人材を確保できない</v>
      </c>
      <c r="G136" s="159">
        <f>回答票!H135</f>
        <v>0</v>
      </c>
      <c r="I136" s="159" t="str">
        <f t="shared" si="1"/>
        <v/>
      </c>
    </row>
    <row r="137" spans="2:9" ht="19.899999999999999" customHeight="1" x14ac:dyDescent="0.4">
      <c r="B137" s="478"/>
      <c r="C137" s="491"/>
      <c r="D137" s="492"/>
      <c r="E137" s="493"/>
      <c r="F137" s="162" t="str">
        <f>回答票!I136</f>
        <v>グループ企業を構成したり、構成員になることが困難</v>
      </c>
      <c r="G137" s="159">
        <f>回答票!H136</f>
        <v>0</v>
      </c>
      <c r="I137" s="159" t="str">
        <f t="shared" si="1"/>
        <v/>
      </c>
    </row>
    <row r="138" spans="2:9" ht="19.899999999999999" customHeight="1" x14ac:dyDescent="0.4">
      <c r="B138" s="478"/>
      <c r="C138" s="491"/>
      <c r="D138" s="492"/>
      <c r="E138" s="493"/>
      <c r="F138" s="162" t="str">
        <f>回答票!I137</f>
        <v>大手企業との連携が困難</v>
      </c>
      <c r="G138" s="159">
        <f>回答票!H137</f>
        <v>0</v>
      </c>
      <c r="I138" s="159" t="str">
        <f t="shared" si="1"/>
        <v/>
      </c>
    </row>
    <row r="139" spans="2:9" ht="19.899999999999999" customHeight="1" x14ac:dyDescent="0.4">
      <c r="B139" s="478"/>
      <c r="C139" s="491"/>
      <c r="D139" s="492"/>
      <c r="E139" s="493"/>
      <c r="F139" s="162" t="str">
        <f>回答票!I138</f>
        <v>地元企業との連携が困難</v>
      </c>
      <c r="G139" s="159">
        <f>回答票!H138</f>
        <v>0</v>
      </c>
      <c r="I139" s="159" t="str">
        <f t="shared" si="1"/>
        <v/>
      </c>
    </row>
    <row r="140" spans="2:9" ht="19.899999999999999" customHeight="1" x14ac:dyDescent="0.4">
      <c r="B140" s="478"/>
      <c r="C140" s="491"/>
      <c r="D140" s="492"/>
      <c r="E140" s="493"/>
      <c r="F140" s="162" t="str">
        <f>回答票!I139</f>
        <v>対象範囲に管路が含まれている</v>
      </c>
      <c r="G140" s="159">
        <f>回答票!H139</f>
        <v>0</v>
      </c>
      <c r="I140" s="159" t="str">
        <f t="shared" si="1"/>
        <v/>
      </c>
    </row>
    <row r="141" spans="2:9" ht="19.899999999999999" customHeight="1" x14ac:dyDescent="0.4">
      <c r="B141" s="478"/>
      <c r="C141" s="491"/>
      <c r="D141" s="492"/>
      <c r="E141" s="493"/>
      <c r="F141" s="162" t="str">
        <f>回答票!I140</f>
        <v>対象範囲に処理場などの施設が含まれている</v>
      </c>
      <c r="G141" s="159">
        <f>回答票!H140</f>
        <v>0</v>
      </c>
      <c r="I141" s="159" t="str">
        <f t="shared" si="1"/>
        <v/>
      </c>
    </row>
    <row r="142" spans="2:9" ht="19.899999999999999" customHeight="1" x14ac:dyDescent="0.4">
      <c r="B142" s="478"/>
      <c r="C142" s="491"/>
      <c r="D142" s="492"/>
      <c r="E142" s="493"/>
      <c r="F142" s="162" t="str">
        <f>回答票!I141</f>
        <v>業務範囲（管路が更新支援型となること）</v>
      </c>
      <c r="G142" s="159">
        <f>回答票!H141</f>
        <v>0</v>
      </c>
      <c r="I142" s="159" t="str">
        <f t="shared" si="1"/>
        <v/>
      </c>
    </row>
    <row r="143" spans="2:9" ht="19.899999999999999" customHeight="1" x14ac:dyDescent="0.4">
      <c r="B143" s="478"/>
      <c r="C143" s="491"/>
      <c r="D143" s="492"/>
      <c r="E143" s="493"/>
      <c r="F143" s="162" t="str">
        <f>回答票!I142</f>
        <v>業務範囲（管路が更新実施型となること）</v>
      </c>
      <c r="G143" s="159">
        <f>回答票!H142</f>
        <v>0</v>
      </c>
      <c r="I143" s="159" t="str">
        <f t="shared" ref="I143:I206" si="2">IF(G143=0,"",IF(G143="○",1,G143))</f>
        <v/>
      </c>
    </row>
    <row r="144" spans="2:9" ht="19.899999999999999" customHeight="1" x14ac:dyDescent="0.4">
      <c r="B144" s="478"/>
      <c r="C144" s="491"/>
      <c r="D144" s="492"/>
      <c r="E144" s="493"/>
      <c r="F144" s="162" t="str">
        <f>回答票!I143</f>
        <v>業務範囲（下水処理場などの施設が更新支援型となること）</v>
      </c>
      <c r="G144" s="159">
        <f>回答票!H143</f>
        <v>0</v>
      </c>
      <c r="I144" s="159" t="str">
        <f t="shared" si="2"/>
        <v/>
      </c>
    </row>
    <row r="145" spans="2:9" ht="19.899999999999999" customHeight="1" x14ac:dyDescent="0.4">
      <c r="B145" s="478"/>
      <c r="C145" s="491"/>
      <c r="D145" s="492"/>
      <c r="E145" s="493"/>
      <c r="F145" s="162" t="str">
        <f>回答票!I144</f>
        <v>業務範囲（下水処理場などの施設が更新実施型となること）</v>
      </c>
      <c r="G145" s="159">
        <f>回答票!H144</f>
        <v>0</v>
      </c>
      <c r="I145" s="159" t="str">
        <f t="shared" si="2"/>
        <v/>
      </c>
    </row>
    <row r="146" spans="2:9" ht="19.899999999999999" customHeight="1" x14ac:dyDescent="0.4">
      <c r="B146" s="478"/>
      <c r="C146" s="491"/>
      <c r="D146" s="492"/>
      <c r="E146" s="493"/>
      <c r="F146" s="162" t="str">
        <f>回答票!I145</f>
        <v>民側のリスク負担</v>
      </c>
      <c r="G146" s="159">
        <f>回答票!H145</f>
        <v>0</v>
      </c>
      <c r="I146" s="159" t="str">
        <f t="shared" si="2"/>
        <v/>
      </c>
    </row>
    <row r="147" spans="2:9" ht="19.899999999999999" customHeight="1" x14ac:dyDescent="0.4">
      <c r="B147" s="478"/>
      <c r="C147" s="491"/>
      <c r="D147" s="492"/>
      <c r="E147" s="493"/>
      <c r="F147" s="162" t="str">
        <f>回答票!I146</f>
        <v>契約後の物価変動や人件費上昇などへの対応</v>
      </c>
      <c r="G147" s="159">
        <f>回答票!H146</f>
        <v>0</v>
      </c>
      <c r="I147" s="159" t="str">
        <f t="shared" si="2"/>
        <v/>
      </c>
    </row>
    <row r="148" spans="2:9" ht="19.899999999999999" customHeight="1" x14ac:dyDescent="0.4">
      <c r="B148" s="478"/>
      <c r="C148" s="491"/>
      <c r="D148" s="492"/>
      <c r="E148" s="493"/>
      <c r="F148" s="162" t="str">
        <f>回答票!I147</f>
        <v>プロフィットシェアの配分や内容</v>
      </c>
      <c r="G148" s="159">
        <f>回答票!H147</f>
        <v>0</v>
      </c>
      <c r="I148" s="159" t="str">
        <f t="shared" si="2"/>
        <v/>
      </c>
    </row>
    <row r="149" spans="2:9" ht="19.899999999999999" customHeight="1" x14ac:dyDescent="0.4">
      <c r="B149" s="478"/>
      <c r="C149" s="491"/>
      <c r="D149" s="492"/>
      <c r="E149" s="493"/>
      <c r="F149" s="162" t="str">
        <f>回答票!I148</f>
        <v>管路の性能規定の指標や内容</v>
      </c>
      <c r="G149" s="159">
        <f>回答票!H148</f>
        <v>0</v>
      </c>
      <c r="I149" s="159" t="str">
        <f t="shared" si="2"/>
        <v/>
      </c>
    </row>
    <row r="150" spans="2:9" ht="19.899999999999999" customHeight="1" x14ac:dyDescent="0.4">
      <c r="B150" s="478"/>
      <c r="C150" s="491"/>
      <c r="D150" s="492"/>
      <c r="E150" s="493"/>
      <c r="F150" s="162" t="str">
        <f>回答票!I149</f>
        <v>公募時に開示される情報内容</v>
      </c>
      <c r="G150" s="159">
        <f>回答票!H149</f>
        <v>0</v>
      </c>
      <c r="I150" s="159" t="str">
        <f t="shared" si="2"/>
        <v/>
      </c>
    </row>
    <row r="151" spans="2:9" ht="47.65" customHeight="1" x14ac:dyDescent="0.4">
      <c r="B151" s="478"/>
      <c r="C151" s="491"/>
      <c r="D151" s="492"/>
      <c r="E151" s="493"/>
      <c r="F151" s="163" t="str">
        <f>回答票!I150</f>
        <v>その他
（右の記入欄へ内容入力）</v>
      </c>
      <c r="G151" s="200">
        <f>回答票!H150</f>
        <v>0</v>
      </c>
      <c r="I151" s="200" t="str">
        <f t="shared" si="2"/>
        <v/>
      </c>
    </row>
    <row r="152" spans="2:9" ht="49.5" customHeight="1" x14ac:dyDescent="0.4">
      <c r="B152" s="478"/>
      <c r="C152" s="494"/>
      <c r="D152" s="495"/>
      <c r="E152" s="496"/>
      <c r="F152" s="205" t="s">
        <v>292</v>
      </c>
      <c r="G152" s="206">
        <f>回答票!L150</f>
        <v>0</v>
      </c>
      <c r="I152" s="206" t="str">
        <f>IF(G152=0,"",G152)</f>
        <v/>
      </c>
    </row>
    <row r="153" spans="2:9" ht="60" customHeight="1" x14ac:dyDescent="0.4">
      <c r="B153" s="478" t="str">
        <f>回答票!D153</f>
        <v>4-1</v>
      </c>
      <c r="C153" s="488" t="str">
        <f>回答票!E153</f>
        <v>下水道分野におけるウォーターPPPガイドラインでは、処理区内の全ての施設（管路、マンホールポンプ、下水処理場、ポンプ場）を対象として一旦は検討することとされておりますが、貴社が本市のウォーターPPP事業に参入する場合、管路と施設（下水処理場・ポンプ場など）の管理は、「一体」と「個別」のどちらが望ましいとお考えですか。</v>
      </c>
      <c r="D153" s="489"/>
      <c r="E153" s="490"/>
      <c r="F153" s="162" t="str">
        <f>回答票!I153</f>
        <v>管路と施設とを一体的に管理することが望ましい</v>
      </c>
      <c r="G153" s="159">
        <f>回答票!H153</f>
        <v>0</v>
      </c>
      <c r="I153" s="159" t="str">
        <f t="shared" si="2"/>
        <v/>
      </c>
    </row>
    <row r="154" spans="2:9" ht="60" customHeight="1" x14ac:dyDescent="0.4">
      <c r="B154" s="478"/>
      <c r="C154" s="491"/>
      <c r="D154" s="492"/>
      <c r="E154" s="493"/>
      <c r="F154" s="162" t="str">
        <f>回答票!I154</f>
        <v>管路と施設は個別に管理することが望ましい</v>
      </c>
      <c r="G154" s="159">
        <f>回答票!H154</f>
        <v>0</v>
      </c>
      <c r="I154" s="159" t="str">
        <f t="shared" si="2"/>
        <v/>
      </c>
    </row>
    <row r="155" spans="2:9" ht="60" customHeight="1" x14ac:dyDescent="0.4">
      <c r="B155" s="478"/>
      <c r="C155" s="494"/>
      <c r="D155" s="495"/>
      <c r="E155" s="496"/>
      <c r="F155" s="162" t="str">
        <f>回答票!I155</f>
        <v>どちらとも言えない</v>
      </c>
      <c r="G155" s="159">
        <f>回答票!H155</f>
        <v>0</v>
      </c>
      <c r="I155" s="159" t="str">
        <f t="shared" si="2"/>
        <v/>
      </c>
    </row>
    <row r="156" spans="2:9" ht="46.15" customHeight="1" x14ac:dyDescent="0.4">
      <c r="B156" s="159" t="str">
        <f>回答票!D156</f>
        <v>4-2</v>
      </c>
      <c r="C156" s="506" t="str">
        <f>回答票!E156</f>
        <v>No.4-1の質問へのご回答理由やご意見がありましたらご記入ください。</v>
      </c>
      <c r="D156" s="506"/>
      <c r="E156" s="506"/>
      <c r="F156" s="506"/>
      <c r="G156" s="164">
        <f>回答票!H156</f>
        <v>0</v>
      </c>
      <c r="I156" s="164" t="str">
        <f>IF(G156=0,"",G156)</f>
        <v/>
      </c>
    </row>
    <row r="157" spans="2:9" ht="48.4" customHeight="1" x14ac:dyDescent="0.4">
      <c r="B157" s="159" t="str">
        <f>回答票!D157</f>
        <v>4-3</v>
      </c>
      <c r="C157" s="506" t="str">
        <f>回答票!E157</f>
        <v>本市のウォーターPPP事業について中部処理区と船見処理区を検討対象としたことについてご意見がありましたらご記入ください。</v>
      </c>
      <c r="D157" s="506"/>
      <c r="E157" s="506"/>
      <c r="F157" s="506"/>
      <c r="G157" s="164">
        <f>回答票!H157</f>
        <v>0</v>
      </c>
      <c r="I157" s="164" t="str">
        <f>IF(G157=0,"",G157)</f>
        <v/>
      </c>
    </row>
    <row r="158" spans="2:9" ht="19.899999999999999" customHeight="1" x14ac:dyDescent="0.4">
      <c r="B158" s="478" t="str">
        <f>回答票!D160</f>
        <v>5-1</v>
      </c>
      <c r="C158" s="488" t="str">
        <f>回答票!E160</f>
        <v>本市のウォーターPPP事業の対象とすることが望ましくないとお考えになる施設について、お答えください。（複数回答可）</v>
      </c>
      <c r="D158" s="489"/>
      <c r="E158" s="490"/>
      <c r="F158" s="162" t="str">
        <f>回答票!I160</f>
        <v>管路</v>
      </c>
      <c r="G158" s="159">
        <f>回答票!H160</f>
        <v>0</v>
      </c>
      <c r="I158" s="159" t="str">
        <f t="shared" si="2"/>
        <v/>
      </c>
    </row>
    <row r="159" spans="2:9" ht="19.899999999999999" customHeight="1" x14ac:dyDescent="0.4">
      <c r="B159" s="478"/>
      <c r="C159" s="491"/>
      <c r="D159" s="492"/>
      <c r="E159" s="493"/>
      <c r="F159" s="162" t="str">
        <f>回答票!I161</f>
        <v>マンホールポンプ</v>
      </c>
      <c r="G159" s="159">
        <f>回答票!H161</f>
        <v>0</v>
      </c>
      <c r="I159" s="159" t="str">
        <f t="shared" si="2"/>
        <v/>
      </c>
    </row>
    <row r="160" spans="2:9" ht="19.899999999999999" customHeight="1" x14ac:dyDescent="0.4">
      <c r="B160" s="478"/>
      <c r="C160" s="491"/>
      <c r="D160" s="492"/>
      <c r="E160" s="493"/>
      <c r="F160" s="162" t="str">
        <f>回答票!I162</f>
        <v>下水処理場</v>
      </c>
      <c r="G160" s="159">
        <f>回答票!H162</f>
        <v>0</v>
      </c>
      <c r="I160" s="159" t="str">
        <f t="shared" si="2"/>
        <v/>
      </c>
    </row>
    <row r="161" spans="2:9" ht="19.899999999999999" customHeight="1" x14ac:dyDescent="0.4">
      <c r="B161" s="478"/>
      <c r="C161" s="491"/>
      <c r="D161" s="492"/>
      <c r="E161" s="493"/>
      <c r="F161" s="162" t="str">
        <f>回答票!I163</f>
        <v>中継ポンプ場</v>
      </c>
      <c r="G161" s="159">
        <f>回答票!H163</f>
        <v>0</v>
      </c>
      <c r="I161" s="159" t="str">
        <f t="shared" si="2"/>
        <v/>
      </c>
    </row>
    <row r="162" spans="2:9" ht="19.899999999999999" customHeight="1" x14ac:dyDescent="0.4">
      <c r="B162" s="478"/>
      <c r="C162" s="491"/>
      <c r="D162" s="492"/>
      <c r="E162" s="493"/>
      <c r="F162" s="162" t="str">
        <f>回答票!I164</f>
        <v>雨水ポンプ場</v>
      </c>
      <c r="G162" s="159">
        <f>回答票!H164</f>
        <v>0</v>
      </c>
      <c r="I162" s="159" t="str">
        <f t="shared" si="2"/>
        <v/>
      </c>
    </row>
    <row r="163" spans="2:9" ht="28.5" x14ac:dyDescent="0.4">
      <c r="B163" s="478"/>
      <c r="C163" s="491"/>
      <c r="D163" s="492"/>
      <c r="E163" s="493"/>
      <c r="F163" s="163" t="str">
        <f>回答票!I165</f>
        <v>その他
（右の記入欄へ内容入力）</v>
      </c>
      <c r="G163" s="200">
        <f>回答票!H165</f>
        <v>0</v>
      </c>
      <c r="I163" s="159" t="str">
        <f t="shared" si="2"/>
        <v/>
      </c>
    </row>
    <row r="164" spans="2:9" ht="46.9" customHeight="1" x14ac:dyDescent="0.4">
      <c r="B164" s="478"/>
      <c r="C164" s="494"/>
      <c r="D164" s="495"/>
      <c r="E164" s="496"/>
      <c r="F164" s="197" t="s">
        <v>291</v>
      </c>
      <c r="G164" s="164">
        <f>回答票!L165</f>
        <v>0</v>
      </c>
      <c r="I164" s="164" t="str">
        <f>IF(G164=0,"",G164)</f>
        <v/>
      </c>
    </row>
    <row r="165" spans="2:9" ht="19.899999999999999" customHeight="1" x14ac:dyDescent="0.4">
      <c r="B165" s="483" t="str">
        <f>回答票!D166</f>
        <v>5-2</v>
      </c>
      <c r="C165" s="497" t="str">
        <f>回答票!E166</f>
        <v>本市のウォーターPPP事業の対象とすることが特に望ましくないとお考えになる施設について、お答えください。（複数回答可）</v>
      </c>
      <c r="D165" s="201"/>
      <c r="E165" s="202"/>
      <c r="F165" s="162" t="str">
        <f>回答票!I166</f>
        <v>特に無い</v>
      </c>
      <c r="G165" s="159">
        <f>回答票!H166</f>
        <v>0</v>
      </c>
      <c r="I165" s="159" t="str">
        <f t="shared" si="2"/>
        <v/>
      </c>
    </row>
    <row r="166" spans="2:9" ht="19.899999999999999" customHeight="1" x14ac:dyDescent="0.4">
      <c r="B166" s="498"/>
      <c r="C166" s="497"/>
      <c r="D166" s="483" t="s">
        <v>361</v>
      </c>
      <c r="E166" s="199"/>
      <c r="F166" s="162" t="str">
        <f>回答票!I167</f>
        <v>管路</v>
      </c>
      <c r="G166" s="159">
        <f>回答票!H167</f>
        <v>0</v>
      </c>
      <c r="I166" s="159" t="str">
        <f t="shared" si="2"/>
        <v/>
      </c>
    </row>
    <row r="167" spans="2:9" ht="19.899999999999999" customHeight="1" x14ac:dyDescent="0.4">
      <c r="B167" s="498"/>
      <c r="C167" s="497"/>
      <c r="D167" s="498"/>
      <c r="E167" s="199"/>
      <c r="F167" s="162" t="str">
        <f>回答票!I168</f>
        <v>マンホールポンプ</v>
      </c>
      <c r="G167" s="159">
        <f>回答票!H168</f>
        <v>0</v>
      </c>
      <c r="I167" s="159" t="str">
        <f t="shared" si="2"/>
        <v/>
      </c>
    </row>
    <row r="168" spans="2:9" ht="19.899999999999999" customHeight="1" x14ac:dyDescent="0.4">
      <c r="B168" s="498"/>
      <c r="C168" s="497"/>
      <c r="D168" s="498"/>
      <c r="E168" s="199"/>
      <c r="F168" s="162" t="str">
        <f>回答票!I169</f>
        <v>船見下水処理場</v>
      </c>
      <c r="G168" s="159">
        <f>回答票!H169</f>
        <v>0</v>
      </c>
      <c r="I168" s="159" t="str">
        <f t="shared" si="2"/>
        <v/>
      </c>
    </row>
    <row r="169" spans="2:9" ht="19.899999999999999" customHeight="1" x14ac:dyDescent="0.4">
      <c r="B169" s="498"/>
      <c r="C169" s="497"/>
      <c r="D169" s="498"/>
      <c r="E169" s="483" t="s">
        <v>360</v>
      </c>
      <c r="F169" s="162" t="str">
        <f>回答票!I170</f>
        <v>早川堀ポンプ場</v>
      </c>
      <c r="G169" s="159">
        <f>回答票!H170</f>
        <v>0</v>
      </c>
      <c r="I169" s="159" t="str">
        <f t="shared" si="2"/>
        <v/>
      </c>
    </row>
    <row r="170" spans="2:9" ht="19.899999999999999" customHeight="1" x14ac:dyDescent="0.4">
      <c r="B170" s="498"/>
      <c r="C170" s="497"/>
      <c r="D170" s="498"/>
      <c r="E170" s="498"/>
      <c r="F170" s="162" t="str">
        <f>回答票!I171</f>
        <v>川端ポンプ場</v>
      </c>
      <c r="G170" s="159">
        <f>回答票!H171</f>
        <v>0</v>
      </c>
      <c r="I170" s="159" t="str">
        <f t="shared" si="2"/>
        <v/>
      </c>
    </row>
    <row r="171" spans="2:9" ht="19.899999999999999" customHeight="1" x14ac:dyDescent="0.4">
      <c r="B171" s="498"/>
      <c r="C171" s="497"/>
      <c r="D171" s="484"/>
      <c r="E171" s="484"/>
      <c r="F171" s="162" t="str">
        <f>回答票!I172</f>
        <v>白山公園ポンプ場</v>
      </c>
      <c r="G171" s="159">
        <f>回答票!H172</f>
        <v>0</v>
      </c>
      <c r="I171" s="159" t="str">
        <f t="shared" si="2"/>
        <v/>
      </c>
    </row>
    <row r="172" spans="2:9" ht="19.899999999999999" customHeight="1" x14ac:dyDescent="0.4">
      <c r="B172" s="498"/>
      <c r="C172" s="497"/>
      <c r="D172" s="483" t="s">
        <v>362</v>
      </c>
      <c r="E172" s="483" t="s">
        <v>363</v>
      </c>
      <c r="F172" s="162" t="str">
        <f>回答票!I173</f>
        <v>管路（中央区エリア）</v>
      </c>
      <c r="G172" s="159">
        <f>回答票!H173</f>
        <v>0</v>
      </c>
      <c r="I172" s="159" t="str">
        <f t="shared" si="2"/>
        <v/>
      </c>
    </row>
    <row r="173" spans="2:9" ht="19.899999999999999" customHeight="1" x14ac:dyDescent="0.4">
      <c r="B173" s="498"/>
      <c r="C173" s="497"/>
      <c r="D173" s="498"/>
      <c r="E173" s="498"/>
      <c r="F173" s="162" t="str">
        <f>回答票!I174</f>
        <v>管路（東区エリア）</v>
      </c>
      <c r="G173" s="159">
        <f>回答票!H174</f>
        <v>0</v>
      </c>
      <c r="I173" s="159" t="str">
        <f t="shared" si="2"/>
        <v/>
      </c>
    </row>
    <row r="174" spans="2:9" ht="19.899999999999999" customHeight="1" x14ac:dyDescent="0.4">
      <c r="B174" s="498"/>
      <c r="C174" s="497"/>
      <c r="D174" s="498"/>
      <c r="E174" s="484"/>
      <c r="F174" s="162" t="str">
        <f>回答票!I175</f>
        <v>管路（西区エリア）</v>
      </c>
      <c r="G174" s="159">
        <f>回答票!H175</f>
        <v>0</v>
      </c>
      <c r="I174" s="159" t="str">
        <f t="shared" si="2"/>
        <v/>
      </c>
    </row>
    <row r="175" spans="2:9" ht="19.899999999999999" customHeight="1" x14ac:dyDescent="0.4">
      <c r="B175" s="498"/>
      <c r="C175" s="497"/>
      <c r="D175" s="498"/>
      <c r="E175" s="198"/>
      <c r="F175" s="162" t="str">
        <f>回答票!I176</f>
        <v>マンホールポンプ</v>
      </c>
      <c r="G175" s="159">
        <f>回答票!H176</f>
        <v>0</v>
      </c>
      <c r="I175" s="159" t="str">
        <f t="shared" si="2"/>
        <v/>
      </c>
    </row>
    <row r="176" spans="2:9" ht="19.899999999999999" customHeight="1" x14ac:dyDescent="0.4">
      <c r="B176" s="498"/>
      <c r="C176" s="497"/>
      <c r="D176" s="498"/>
      <c r="E176" s="198"/>
      <c r="F176" s="162" t="str">
        <f>回答票!I177</f>
        <v>中部下水処理場</v>
      </c>
      <c r="G176" s="159">
        <f>回答票!H177</f>
        <v>0</v>
      </c>
      <c r="I176" s="159" t="str">
        <f t="shared" si="2"/>
        <v/>
      </c>
    </row>
    <row r="177" spans="2:9" ht="19.899999999999999" customHeight="1" x14ac:dyDescent="0.4">
      <c r="B177" s="498"/>
      <c r="C177" s="497"/>
      <c r="D177" s="498"/>
      <c r="E177" s="483" t="s">
        <v>360</v>
      </c>
      <c r="F177" s="162" t="str">
        <f>回答票!I178</f>
        <v>白山ポンプ場</v>
      </c>
      <c r="G177" s="159">
        <f>回答票!H178</f>
        <v>0</v>
      </c>
      <c r="I177" s="159" t="str">
        <f t="shared" si="2"/>
        <v/>
      </c>
    </row>
    <row r="178" spans="2:9" ht="19.899999999999999" customHeight="1" x14ac:dyDescent="0.4">
      <c r="B178" s="498"/>
      <c r="C178" s="497"/>
      <c r="D178" s="498"/>
      <c r="E178" s="498"/>
      <c r="F178" s="162" t="str">
        <f>回答票!I179</f>
        <v>万代ポンプ場</v>
      </c>
      <c r="G178" s="159">
        <f>回答票!H179</f>
        <v>0</v>
      </c>
      <c r="I178" s="159" t="str">
        <f t="shared" si="2"/>
        <v/>
      </c>
    </row>
    <row r="179" spans="2:9" ht="19.899999999999999" customHeight="1" x14ac:dyDescent="0.4">
      <c r="B179" s="498"/>
      <c r="C179" s="497"/>
      <c r="D179" s="498"/>
      <c r="E179" s="498"/>
      <c r="F179" s="162" t="str">
        <f>回答票!I180</f>
        <v>古信濃川ポンプ場</v>
      </c>
      <c r="G179" s="159">
        <f>回答票!H180</f>
        <v>0</v>
      </c>
      <c r="I179" s="159" t="str">
        <f t="shared" si="2"/>
        <v/>
      </c>
    </row>
    <row r="180" spans="2:9" ht="19.899999999999999" customHeight="1" x14ac:dyDescent="0.4">
      <c r="B180" s="498"/>
      <c r="C180" s="497"/>
      <c r="D180" s="498"/>
      <c r="E180" s="498"/>
      <c r="F180" s="162" t="str">
        <f>回答票!I181</f>
        <v>下所島ポンプ場</v>
      </c>
      <c r="G180" s="159">
        <f>回答票!H181</f>
        <v>0</v>
      </c>
      <c r="I180" s="159" t="str">
        <f t="shared" si="2"/>
        <v/>
      </c>
    </row>
    <row r="181" spans="2:9" ht="19.899999999999999" customHeight="1" x14ac:dyDescent="0.4">
      <c r="B181" s="498"/>
      <c r="C181" s="497"/>
      <c r="D181" s="498"/>
      <c r="E181" s="498"/>
      <c r="F181" s="162" t="str">
        <f>回答票!I182</f>
        <v>関屋ポンプ場</v>
      </c>
      <c r="G181" s="159">
        <f>回答票!H182</f>
        <v>0</v>
      </c>
      <c r="I181" s="159" t="str">
        <f t="shared" si="2"/>
        <v/>
      </c>
    </row>
    <row r="182" spans="2:9" ht="19.899999999999999" customHeight="1" x14ac:dyDescent="0.4">
      <c r="B182" s="498"/>
      <c r="C182" s="497"/>
      <c r="D182" s="498"/>
      <c r="E182" s="498"/>
      <c r="F182" s="162" t="str">
        <f>回答票!I183</f>
        <v>関新ポンプ場</v>
      </c>
      <c r="G182" s="159">
        <f>回答票!H183</f>
        <v>0</v>
      </c>
      <c r="I182" s="159" t="str">
        <f t="shared" si="2"/>
        <v/>
      </c>
    </row>
    <row r="183" spans="2:9" ht="19.899999999999999" customHeight="1" x14ac:dyDescent="0.4">
      <c r="B183" s="498"/>
      <c r="C183" s="497"/>
      <c r="D183" s="498"/>
      <c r="E183" s="498"/>
      <c r="F183" s="162" t="str">
        <f>回答票!I184</f>
        <v>坂井輪ポンプ場</v>
      </c>
      <c r="G183" s="159">
        <f>回答票!H184</f>
        <v>0</v>
      </c>
      <c r="I183" s="159" t="str">
        <f t="shared" si="2"/>
        <v/>
      </c>
    </row>
    <row r="184" spans="2:9" ht="19.899999999999999" customHeight="1" x14ac:dyDescent="0.4">
      <c r="B184" s="498"/>
      <c r="C184" s="497"/>
      <c r="D184" s="498"/>
      <c r="E184" s="498"/>
      <c r="F184" s="162" t="str">
        <f>回答票!I185</f>
        <v>小新ポンプ場</v>
      </c>
      <c r="G184" s="159">
        <f>回答票!H185</f>
        <v>0</v>
      </c>
      <c r="I184" s="159" t="str">
        <f t="shared" si="2"/>
        <v/>
      </c>
    </row>
    <row r="185" spans="2:9" ht="19.899999999999999" customHeight="1" x14ac:dyDescent="0.4">
      <c r="B185" s="498"/>
      <c r="C185" s="497"/>
      <c r="D185" s="498"/>
      <c r="E185" s="498"/>
      <c r="F185" s="162" t="str">
        <f>回答票!I186</f>
        <v>大曲ポンプ場</v>
      </c>
      <c r="G185" s="159">
        <f>回答票!H186</f>
        <v>0</v>
      </c>
      <c r="I185" s="159" t="str">
        <f t="shared" si="2"/>
        <v/>
      </c>
    </row>
    <row r="186" spans="2:9" ht="19.899999999999999" customHeight="1" x14ac:dyDescent="0.4">
      <c r="B186" s="498"/>
      <c r="C186" s="497"/>
      <c r="D186" s="498"/>
      <c r="E186" s="498"/>
      <c r="F186" s="162" t="str">
        <f>回答票!I187</f>
        <v>浦山中継ポンプ場</v>
      </c>
      <c r="G186" s="159">
        <f>回答票!H187</f>
        <v>0</v>
      </c>
      <c r="I186" s="159" t="str">
        <f t="shared" si="2"/>
        <v/>
      </c>
    </row>
    <row r="187" spans="2:9" ht="19.899999999999999" customHeight="1" x14ac:dyDescent="0.4">
      <c r="B187" s="498"/>
      <c r="C187" s="497"/>
      <c r="D187" s="498"/>
      <c r="E187" s="498"/>
      <c r="F187" s="162" t="str">
        <f>回答票!I188</f>
        <v>上新栄町中継ポンプ場</v>
      </c>
      <c r="G187" s="159">
        <f>回答票!H188</f>
        <v>0</v>
      </c>
      <c r="I187" s="159" t="str">
        <f t="shared" si="2"/>
        <v/>
      </c>
    </row>
    <row r="188" spans="2:9" ht="19.899999999999999" customHeight="1" x14ac:dyDescent="0.4">
      <c r="B188" s="498"/>
      <c r="C188" s="497"/>
      <c r="D188" s="498"/>
      <c r="E188" s="498"/>
      <c r="F188" s="162" t="str">
        <f>回答票!I189</f>
        <v>五十嵐東中継ポンプ場</v>
      </c>
      <c r="G188" s="159">
        <f>回答票!H189</f>
        <v>0</v>
      </c>
      <c r="I188" s="159" t="str">
        <f t="shared" si="2"/>
        <v/>
      </c>
    </row>
    <row r="189" spans="2:9" ht="19.899999999999999" customHeight="1" x14ac:dyDescent="0.4">
      <c r="B189" s="498"/>
      <c r="C189" s="497"/>
      <c r="D189" s="498"/>
      <c r="E189" s="498"/>
      <c r="F189" s="162" t="str">
        <f>回答票!I190</f>
        <v>五十嵐東第2の町中継ポンプ場</v>
      </c>
      <c r="G189" s="159">
        <f>回答票!H190</f>
        <v>0</v>
      </c>
      <c r="I189" s="159" t="str">
        <f t="shared" si="2"/>
        <v/>
      </c>
    </row>
    <row r="190" spans="2:9" ht="19.899999999999999" customHeight="1" x14ac:dyDescent="0.4">
      <c r="B190" s="498"/>
      <c r="C190" s="497"/>
      <c r="D190" s="498"/>
      <c r="E190" s="498"/>
      <c r="F190" s="162" t="str">
        <f>回答票!I191</f>
        <v>曽野木中継ポンプ場</v>
      </c>
      <c r="G190" s="159">
        <f>回答票!H191</f>
        <v>0</v>
      </c>
      <c r="I190" s="159" t="str">
        <f t="shared" si="2"/>
        <v/>
      </c>
    </row>
    <row r="191" spans="2:9" ht="19.899999999999999" customHeight="1" x14ac:dyDescent="0.4">
      <c r="B191" s="498"/>
      <c r="C191" s="497"/>
      <c r="D191" s="498"/>
      <c r="E191" s="498"/>
      <c r="F191" s="162" t="str">
        <f>回答票!I192</f>
        <v>姥ケ山中継ポンプ場</v>
      </c>
      <c r="G191" s="159">
        <f>回答票!H192</f>
        <v>0</v>
      </c>
      <c r="I191" s="159" t="str">
        <f t="shared" si="2"/>
        <v/>
      </c>
    </row>
    <row r="192" spans="2:9" ht="19.899999999999999" customHeight="1" x14ac:dyDescent="0.4">
      <c r="B192" s="498"/>
      <c r="C192" s="497"/>
      <c r="D192" s="498"/>
      <c r="E192" s="498"/>
      <c r="F192" s="162" t="str">
        <f>回答票!I193</f>
        <v>姥ケ山雨水ポンプ場</v>
      </c>
      <c r="G192" s="159">
        <f>回答票!H193</f>
        <v>0</v>
      </c>
      <c r="I192" s="159" t="str">
        <f t="shared" si="2"/>
        <v/>
      </c>
    </row>
    <row r="193" spans="2:9" ht="19.899999999999999" customHeight="1" x14ac:dyDescent="0.4">
      <c r="B193" s="498"/>
      <c r="C193" s="497"/>
      <c r="D193" s="498"/>
      <c r="E193" s="498"/>
      <c r="F193" s="162" t="str">
        <f>回答票!I194</f>
        <v>上新栄町第1中継ポンプ場</v>
      </c>
      <c r="G193" s="159">
        <f>回答票!H194</f>
        <v>0</v>
      </c>
      <c r="I193" s="159" t="str">
        <f t="shared" si="2"/>
        <v/>
      </c>
    </row>
    <row r="194" spans="2:9" ht="19.899999999999999" customHeight="1" x14ac:dyDescent="0.4">
      <c r="B194" s="498"/>
      <c r="C194" s="497"/>
      <c r="D194" s="484"/>
      <c r="E194" s="484"/>
      <c r="F194" s="162" t="str">
        <f>回答票!I195</f>
        <v>平島ポンプ場</v>
      </c>
      <c r="G194" s="159">
        <f>回答票!H195</f>
        <v>0</v>
      </c>
      <c r="I194" s="159" t="str">
        <f t="shared" si="2"/>
        <v/>
      </c>
    </row>
    <row r="195" spans="2:9" ht="37.5" customHeight="1" x14ac:dyDescent="0.4">
      <c r="B195" s="498"/>
      <c r="C195" s="497"/>
      <c r="D195" s="203"/>
      <c r="E195" s="203"/>
      <c r="F195" s="163" t="str">
        <f>回答票!I196</f>
        <v>その他
（右の記入欄へ内容入力）</v>
      </c>
      <c r="G195" s="200">
        <f>回答票!H196</f>
        <v>0</v>
      </c>
      <c r="I195" s="200" t="str">
        <f t="shared" si="2"/>
        <v/>
      </c>
    </row>
    <row r="196" spans="2:9" ht="72.400000000000006" customHeight="1" x14ac:dyDescent="0.4">
      <c r="B196" s="484"/>
      <c r="C196" s="497"/>
      <c r="D196" s="204"/>
      <c r="E196" s="204"/>
      <c r="F196" s="205" t="s">
        <v>290</v>
      </c>
      <c r="G196" s="206">
        <f>回答票!L196</f>
        <v>0</v>
      </c>
      <c r="I196" s="206" t="str">
        <f>IF(G196=0,"",G196)</f>
        <v/>
      </c>
    </row>
    <row r="197" spans="2:9" ht="130.5" customHeight="1" x14ac:dyDescent="0.4">
      <c r="B197" s="159" t="str">
        <f>回答票!D197</f>
        <v>5-3</v>
      </c>
      <c r="C197" s="506" t="str">
        <f>回答票!E197</f>
        <v>No.5-1,5-2において、 新潟市のウォーターPPP事業の対象とすることが望ましくない、特に望ましくない施設として選択した理由やご意見がありましたらご記入ください。</v>
      </c>
      <c r="D197" s="506"/>
      <c r="E197" s="506"/>
      <c r="F197" s="506"/>
      <c r="G197" s="164">
        <f>回答票!H197</f>
        <v>0</v>
      </c>
      <c r="I197" s="164" t="str">
        <f>IF(G197=0,"",G197)</f>
        <v/>
      </c>
    </row>
    <row r="198" spans="2:9" ht="19.899999999999999" customHeight="1" x14ac:dyDescent="0.4">
      <c r="B198" s="478" t="str">
        <f>回答票!D200</f>
        <v>6-1</v>
      </c>
      <c r="C198" s="497" t="str">
        <f>回答票!E200</f>
        <v>本市のウォーターPPPの導入対象とすることが望ましくないとお考えになる業務について、お答えください。（複数回答可）</v>
      </c>
      <c r="D198" s="198"/>
      <c r="E198" s="198"/>
      <c r="F198" s="162" t="str">
        <f>回答票!I200</f>
        <v>特にない</v>
      </c>
      <c r="G198" s="159">
        <f>回答票!H200</f>
        <v>0</v>
      </c>
      <c r="I198" s="159" t="str">
        <f t="shared" si="2"/>
        <v/>
      </c>
    </row>
    <row r="199" spans="2:9" ht="19.899999999999999" customHeight="1" x14ac:dyDescent="0.4">
      <c r="B199" s="478"/>
      <c r="C199" s="497"/>
      <c r="D199" s="483" t="s">
        <v>363</v>
      </c>
      <c r="E199" s="483" t="s">
        <v>364</v>
      </c>
      <c r="F199" s="172" t="str">
        <f>回答票!I201</f>
        <v>巡視・点検</v>
      </c>
      <c r="G199" s="159">
        <f>回答票!H201</f>
        <v>0</v>
      </c>
      <c r="I199" s="159" t="str">
        <f t="shared" si="2"/>
        <v/>
      </c>
    </row>
    <row r="200" spans="2:9" ht="19.899999999999999" customHeight="1" x14ac:dyDescent="0.4">
      <c r="B200" s="478"/>
      <c r="C200" s="497"/>
      <c r="D200" s="498"/>
      <c r="E200" s="498"/>
      <c r="F200" s="172" t="str">
        <f>回答票!I202</f>
        <v>調査</v>
      </c>
      <c r="G200" s="159">
        <f>回答票!H202</f>
        <v>0</v>
      </c>
      <c r="I200" s="159" t="str">
        <f t="shared" si="2"/>
        <v/>
      </c>
    </row>
    <row r="201" spans="2:9" ht="19.899999999999999" customHeight="1" x14ac:dyDescent="0.4">
      <c r="B201" s="478"/>
      <c r="C201" s="497"/>
      <c r="D201" s="498"/>
      <c r="E201" s="498"/>
      <c r="F201" s="172" t="str">
        <f>回答票!I203</f>
        <v>清掃</v>
      </c>
      <c r="G201" s="159">
        <f>回答票!H203</f>
        <v>0</v>
      </c>
      <c r="I201" s="159" t="str">
        <f t="shared" si="2"/>
        <v/>
      </c>
    </row>
    <row r="202" spans="2:9" ht="19.899999999999999" customHeight="1" x14ac:dyDescent="0.4">
      <c r="B202" s="478"/>
      <c r="C202" s="497"/>
      <c r="D202" s="498"/>
      <c r="E202" s="484"/>
      <c r="F202" s="172" t="str">
        <f>回答票!I204</f>
        <v>修繕</v>
      </c>
      <c r="G202" s="159">
        <f>回答票!H204</f>
        <v>0</v>
      </c>
      <c r="I202" s="159" t="str">
        <f t="shared" si="2"/>
        <v/>
      </c>
    </row>
    <row r="203" spans="2:9" ht="19.899999999999999" customHeight="1" x14ac:dyDescent="0.4">
      <c r="B203" s="478"/>
      <c r="C203" s="497"/>
      <c r="D203" s="498"/>
      <c r="E203" s="199" t="s">
        <v>365</v>
      </c>
      <c r="F203" s="172" t="str">
        <f>回答票!I205</f>
        <v>更新計画案策定</v>
      </c>
      <c r="G203" s="159">
        <f>回答票!H205</f>
        <v>0</v>
      </c>
      <c r="I203" s="159" t="str">
        <f t="shared" si="2"/>
        <v/>
      </c>
    </row>
    <row r="204" spans="2:9" ht="19.899999999999999" customHeight="1" x14ac:dyDescent="0.4">
      <c r="B204" s="478"/>
      <c r="C204" s="497"/>
      <c r="D204" s="498"/>
      <c r="E204" s="199" t="s">
        <v>366</v>
      </c>
      <c r="F204" s="172" t="str">
        <f>回答票!I206</f>
        <v>実施設計（改築更新）</v>
      </c>
      <c r="G204" s="159">
        <f>回答票!H206</f>
        <v>0</v>
      </c>
      <c r="I204" s="159" t="str">
        <f t="shared" si="2"/>
        <v/>
      </c>
    </row>
    <row r="205" spans="2:9" ht="19.899999999999999" customHeight="1" x14ac:dyDescent="0.4">
      <c r="B205" s="478"/>
      <c r="C205" s="497"/>
      <c r="D205" s="498"/>
      <c r="E205" s="483" t="s">
        <v>367</v>
      </c>
      <c r="F205" s="172" t="str">
        <f>回答票!I207</f>
        <v>設計業務発注・監理支援</v>
      </c>
      <c r="G205" s="159">
        <f>回答票!H207</f>
        <v>0</v>
      </c>
      <c r="I205" s="159" t="str">
        <f t="shared" si="2"/>
        <v/>
      </c>
    </row>
    <row r="206" spans="2:9" ht="19.899999999999999" customHeight="1" x14ac:dyDescent="0.4">
      <c r="B206" s="478"/>
      <c r="C206" s="497"/>
      <c r="D206" s="498"/>
      <c r="E206" s="484"/>
      <c r="F206" s="172" t="str">
        <f>回答票!I208</f>
        <v>建設工事発注・監理支援</v>
      </c>
      <c r="G206" s="159">
        <f>回答票!H208</f>
        <v>0</v>
      </c>
      <c r="I206" s="159" t="str">
        <f t="shared" si="2"/>
        <v/>
      </c>
    </row>
    <row r="207" spans="2:9" ht="19.899999999999999" customHeight="1" x14ac:dyDescent="0.4">
      <c r="B207" s="478"/>
      <c r="C207" s="497"/>
      <c r="D207" s="498"/>
      <c r="E207" s="199" t="s">
        <v>368</v>
      </c>
      <c r="F207" s="172" t="str">
        <f>回答票!I209</f>
        <v>改築更新</v>
      </c>
      <c r="G207" s="159">
        <f>回答票!H209</f>
        <v>0</v>
      </c>
      <c r="I207" s="159" t="str">
        <f t="shared" ref="I207:I272" si="3">IF(G207=0,"",IF(G207="○",1,G207))</f>
        <v/>
      </c>
    </row>
    <row r="208" spans="2:9" ht="19.899999999999999" customHeight="1" x14ac:dyDescent="0.4">
      <c r="B208" s="478"/>
      <c r="C208" s="497"/>
      <c r="D208" s="498"/>
      <c r="E208" s="483" t="s">
        <v>369</v>
      </c>
      <c r="F208" s="172" t="str">
        <f>回答票!I210</f>
        <v>不明水対策</v>
      </c>
      <c r="G208" s="159">
        <f>回答票!H210</f>
        <v>0</v>
      </c>
      <c r="I208" s="159" t="str">
        <f t="shared" si="3"/>
        <v/>
      </c>
    </row>
    <row r="209" spans="2:9" ht="19.899999999999999" customHeight="1" x14ac:dyDescent="0.4">
      <c r="B209" s="478"/>
      <c r="C209" s="497"/>
      <c r="D209" s="498"/>
      <c r="E209" s="484"/>
      <c r="F209" s="172" t="str">
        <f>回答票!I211</f>
        <v>悪臭対策</v>
      </c>
      <c r="G209" s="159">
        <f>回答票!H211</f>
        <v>0</v>
      </c>
      <c r="I209" s="159" t="str">
        <f t="shared" si="3"/>
        <v/>
      </c>
    </row>
    <row r="210" spans="2:9" ht="19.899999999999999" customHeight="1" x14ac:dyDescent="0.4">
      <c r="B210" s="478"/>
      <c r="C210" s="497"/>
      <c r="D210" s="498"/>
      <c r="E210" s="483" t="s">
        <v>370</v>
      </c>
      <c r="F210" s="172" t="str">
        <f>回答票!I212</f>
        <v>事故対応</v>
      </c>
      <c r="G210" s="159">
        <f>回答票!H212</f>
        <v>0</v>
      </c>
      <c r="I210" s="159" t="str">
        <f t="shared" si="3"/>
        <v/>
      </c>
    </row>
    <row r="211" spans="2:9" ht="19.899999999999999" customHeight="1" x14ac:dyDescent="0.4">
      <c r="B211" s="478"/>
      <c r="C211" s="497"/>
      <c r="D211" s="498"/>
      <c r="E211" s="498"/>
      <c r="F211" s="172" t="str">
        <f>回答票!I213</f>
        <v>住民対応</v>
      </c>
      <c r="G211" s="159">
        <f>回答票!H213</f>
        <v>0</v>
      </c>
      <c r="I211" s="159" t="str">
        <f t="shared" si="3"/>
        <v/>
      </c>
    </row>
    <row r="212" spans="2:9" ht="19.899999999999999" customHeight="1" x14ac:dyDescent="0.4">
      <c r="B212" s="478"/>
      <c r="C212" s="497"/>
      <c r="D212" s="498"/>
      <c r="E212" s="484"/>
      <c r="F212" s="172" t="str">
        <f>回答票!I214</f>
        <v>他工事立合い</v>
      </c>
      <c r="G212" s="159">
        <f>回答票!H214</f>
        <v>0</v>
      </c>
      <c r="I212" s="159" t="str">
        <f t="shared" si="3"/>
        <v/>
      </c>
    </row>
    <row r="213" spans="2:9" ht="19.899999999999999" customHeight="1" x14ac:dyDescent="0.4">
      <c r="B213" s="478"/>
      <c r="C213" s="497"/>
      <c r="D213" s="498"/>
      <c r="E213" s="199" t="s">
        <v>371</v>
      </c>
      <c r="F213" s="172" t="str">
        <f>回答票!I215</f>
        <v>災害対応</v>
      </c>
      <c r="G213" s="199">
        <f>回答票!H215</f>
        <v>0</v>
      </c>
      <c r="I213" s="199" t="str">
        <f t="shared" si="3"/>
        <v/>
      </c>
    </row>
    <row r="214" spans="2:9" ht="19.899999999999999" customHeight="1" x14ac:dyDescent="0.4">
      <c r="B214" s="478"/>
      <c r="C214" s="497"/>
      <c r="D214" s="498"/>
      <c r="E214" s="483" t="s">
        <v>372</v>
      </c>
      <c r="F214" s="172" t="str">
        <f>回答票!I216</f>
        <v>台帳データ管理</v>
      </c>
      <c r="G214" s="159">
        <f>回答票!H216</f>
        <v>0</v>
      </c>
      <c r="I214" s="159" t="str">
        <f t="shared" si="3"/>
        <v/>
      </c>
    </row>
    <row r="215" spans="2:9" ht="19.899999999999999" customHeight="1" x14ac:dyDescent="0.4">
      <c r="B215" s="478"/>
      <c r="C215" s="497"/>
      <c r="D215" s="484"/>
      <c r="E215" s="484"/>
      <c r="F215" s="172" t="str">
        <f>回答票!I217</f>
        <v>見学者・視察等対応</v>
      </c>
      <c r="G215" s="199">
        <f>回答票!H217</f>
        <v>0</v>
      </c>
      <c r="I215" s="159" t="str">
        <f t="shared" si="3"/>
        <v/>
      </c>
    </row>
    <row r="216" spans="2:9" ht="19.899999999999999" customHeight="1" x14ac:dyDescent="0.4">
      <c r="B216" s="478"/>
      <c r="C216" s="497"/>
      <c r="D216" s="483" t="s">
        <v>373</v>
      </c>
      <c r="E216" s="483" t="s">
        <v>374</v>
      </c>
      <c r="F216" s="162" t="str">
        <f>回答票!I218</f>
        <v>運転管理</v>
      </c>
      <c r="G216" s="159">
        <f>回答票!H218</f>
        <v>0</v>
      </c>
      <c r="I216" s="159" t="str">
        <f t="shared" si="3"/>
        <v/>
      </c>
    </row>
    <row r="217" spans="2:9" ht="19.899999999999999" customHeight="1" x14ac:dyDescent="0.4">
      <c r="B217" s="478"/>
      <c r="C217" s="497"/>
      <c r="D217" s="498"/>
      <c r="E217" s="498"/>
      <c r="F217" s="162" t="str">
        <f>回答票!I219</f>
        <v>保守点検</v>
      </c>
      <c r="G217" s="159">
        <f>回答票!H219</f>
        <v>0</v>
      </c>
      <c r="I217" s="159" t="str">
        <f t="shared" si="3"/>
        <v/>
      </c>
    </row>
    <row r="218" spans="2:9" ht="19.899999999999999" customHeight="1" x14ac:dyDescent="0.4">
      <c r="B218" s="478"/>
      <c r="C218" s="497"/>
      <c r="D218" s="498"/>
      <c r="E218" s="498"/>
      <c r="F218" s="162" t="str">
        <f>回答票!I220</f>
        <v>清掃</v>
      </c>
      <c r="G218" s="159">
        <f>回答票!H220</f>
        <v>0</v>
      </c>
      <c r="I218" s="159" t="str">
        <f t="shared" si="3"/>
        <v/>
      </c>
    </row>
    <row r="219" spans="2:9" ht="19.899999999999999" customHeight="1" x14ac:dyDescent="0.4">
      <c r="B219" s="478"/>
      <c r="C219" s="497"/>
      <c r="D219" s="498"/>
      <c r="E219" s="498"/>
      <c r="F219" s="162" t="str">
        <f>回答票!I221</f>
        <v>ユーティリティ調達（電力）</v>
      </c>
      <c r="G219" s="159">
        <f>回答票!H221</f>
        <v>0</v>
      </c>
      <c r="I219" s="159" t="str">
        <f t="shared" si="3"/>
        <v/>
      </c>
    </row>
    <row r="220" spans="2:9" ht="19.899999999999999" customHeight="1" x14ac:dyDescent="0.4">
      <c r="B220" s="478"/>
      <c r="C220" s="497"/>
      <c r="D220" s="498"/>
      <c r="E220" s="498"/>
      <c r="F220" s="162" t="str">
        <f>回答票!I222</f>
        <v>ユーティリティ調達（通信）</v>
      </c>
      <c r="G220" s="159">
        <f>回答票!H222</f>
        <v>0</v>
      </c>
      <c r="I220" s="159" t="str">
        <f t="shared" si="3"/>
        <v/>
      </c>
    </row>
    <row r="221" spans="2:9" ht="19.899999999999999" customHeight="1" x14ac:dyDescent="0.4">
      <c r="B221" s="478"/>
      <c r="C221" s="497"/>
      <c r="D221" s="498"/>
      <c r="E221" s="498"/>
      <c r="F221" s="162" t="str">
        <f>回答票!I223</f>
        <v>ユーティリティ調達（燃料）</v>
      </c>
      <c r="G221" s="159">
        <f>回答票!H223</f>
        <v>0</v>
      </c>
      <c r="I221" s="159" t="str">
        <f t="shared" si="3"/>
        <v/>
      </c>
    </row>
    <row r="222" spans="2:9" ht="19.899999999999999" customHeight="1" x14ac:dyDescent="0.4">
      <c r="B222" s="478"/>
      <c r="C222" s="497"/>
      <c r="D222" s="498"/>
      <c r="E222" s="498"/>
      <c r="F222" s="162" t="str">
        <f>回答票!I224</f>
        <v>ユーティリティ調達（消耗品）</v>
      </c>
      <c r="G222" s="159">
        <f>回答票!H224</f>
        <v>0</v>
      </c>
      <c r="I222" s="159" t="str">
        <f t="shared" si="3"/>
        <v/>
      </c>
    </row>
    <row r="223" spans="2:9" ht="19.899999999999999" customHeight="1" x14ac:dyDescent="0.4">
      <c r="B223" s="478"/>
      <c r="C223" s="497"/>
      <c r="D223" s="498"/>
      <c r="E223" s="498"/>
      <c r="F223" s="162" t="str">
        <f>回答票!I225</f>
        <v>エネルギー管理</v>
      </c>
      <c r="G223" s="159">
        <f>回答票!H225</f>
        <v>0</v>
      </c>
      <c r="I223" s="159" t="str">
        <f t="shared" si="3"/>
        <v/>
      </c>
    </row>
    <row r="224" spans="2:9" ht="19.899999999999999" customHeight="1" x14ac:dyDescent="0.4">
      <c r="B224" s="478"/>
      <c r="C224" s="497"/>
      <c r="D224" s="498"/>
      <c r="E224" s="498"/>
      <c r="F224" s="162" t="str">
        <f>回答票!I226</f>
        <v>小規模修繕</v>
      </c>
      <c r="G224" s="159">
        <f>回答票!H226</f>
        <v>0</v>
      </c>
      <c r="I224" s="159" t="str">
        <f t="shared" si="3"/>
        <v/>
      </c>
    </row>
    <row r="225" spans="2:9" ht="19.899999999999999" customHeight="1" x14ac:dyDescent="0.4">
      <c r="B225" s="478"/>
      <c r="C225" s="497"/>
      <c r="D225" s="498"/>
      <c r="E225" s="498"/>
      <c r="F225" s="162" t="str">
        <f>回答票!I227</f>
        <v>修繕</v>
      </c>
      <c r="G225" s="159">
        <f>回答票!H227</f>
        <v>0</v>
      </c>
      <c r="I225" s="159" t="str">
        <f t="shared" si="3"/>
        <v/>
      </c>
    </row>
    <row r="226" spans="2:9" ht="19.899999999999999" customHeight="1" x14ac:dyDescent="0.4">
      <c r="B226" s="478"/>
      <c r="C226" s="497"/>
      <c r="D226" s="498"/>
      <c r="E226" s="484"/>
      <c r="F226" s="162" t="str">
        <f>回答票!I228</f>
        <v>施設衛生管理</v>
      </c>
      <c r="G226" s="159">
        <f>回答票!H228</f>
        <v>0</v>
      </c>
      <c r="I226" s="159" t="str">
        <f t="shared" si="3"/>
        <v/>
      </c>
    </row>
    <row r="227" spans="2:9" ht="19.899999999999999" customHeight="1" x14ac:dyDescent="0.4">
      <c r="B227" s="478"/>
      <c r="C227" s="497"/>
      <c r="D227" s="498"/>
      <c r="E227" s="199" t="s">
        <v>365</v>
      </c>
      <c r="F227" s="162" t="str">
        <f>回答票!I229</f>
        <v>更新計画案策定</v>
      </c>
      <c r="G227" s="159">
        <f>回答票!H229</f>
        <v>0</v>
      </c>
      <c r="I227" s="159" t="str">
        <f t="shared" si="3"/>
        <v/>
      </c>
    </row>
    <row r="228" spans="2:9" ht="19.899999999999999" customHeight="1" x14ac:dyDescent="0.4">
      <c r="B228" s="478"/>
      <c r="C228" s="497"/>
      <c r="D228" s="498"/>
      <c r="E228" s="199" t="s">
        <v>366</v>
      </c>
      <c r="F228" s="162" t="str">
        <f>回答票!I230</f>
        <v>実施設計（改築更新）</v>
      </c>
      <c r="G228" s="159">
        <f>回答票!H230</f>
        <v>0</v>
      </c>
      <c r="I228" s="159" t="str">
        <f t="shared" si="3"/>
        <v/>
      </c>
    </row>
    <row r="229" spans="2:9" ht="19.899999999999999" customHeight="1" x14ac:dyDescent="0.4">
      <c r="B229" s="478"/>
      <c r="C229" s="497"/>
      <c r="D229" s="498"/>
      <c r="E229" s="483" t="s">
        <v>367</v>
      </c>
      <c r="F229" s="162" t="str">
        <f>回答票!I231</f>
        <v>設計業務発注・監理支援</v>
      </c>
      <c r="G229" s="159">
        <f>回答票!H231</f>
        <v>0</v>
      </c>
      <c r="I229" s="159" t="str">
        <f t="shared" si="3"/>
        <v/>
      </c>
    </row>
    <row r="230" spans="2:9" ht="19.899999999999999" customHeight="1" x14ac:dyDescent="0.4">
      <c r="B230" s="478"/>
      <c r="C230" s="497"/>
      <c r="D230" s="498"/>
      <c r="E230" s="484"/>
      <c r="F230" s="162" t="str">
        <f>回答票!I232</f>
        <v>建設工事発注・監理支援</v>
      </c>
      <c r="G230" s="159">
        <f>回答票!H232</f>
        <v>0</v>
      </c>
      <c r="I230" s="159" t="str">
        <f t="shared" si="3"/>
        <v/>
      </c>
    </row>
    <row r="231" spans="2:9" ht="19.899999999999999" customHeight="1" x14ac:dyDescent="0.4">
      <c r="B231" s="478"/>
      <c r="C231" s="497"/>
      <c r="D231" s="498"/>
      <c r="E231" s="199" t="s">
        <v>368</v>
      </c>
      <c r="F231" s="162" t="str">
        <f>回答票!I233</f>
        <v>改築更新（機械・電気設備）</v>
      </c>
      <c r="G231" s="159">
        <f>回答票!H233</f>
        <v>0</v>
      </c>
      <c r="I231" s="159" t="str">
        <f t="shared" si="3"/>
        <v/>
      </c>
    </row>
    <row r="232" spans="2:9" ht="19.899999999999999" customHeight="1" x14ac:dyDescent="0.4">
      <c r="B232" s="478"/>
      <c r="C232" s="497"/>
      <c r="D232" s="498"/>
      <c r="E232" s="483" t="s">
        <v>372</v>
      </c>
      <c r="F232" s="162" t="str">
        <f>回答票!I234</f>
        <v>緊急対応</v>
      </c>
      <c r="G232" s="159">
        <f>回答票!H234</f>
        <v>0</v>
      </c>
      <c r="I232" s="159" t="str">
        <f t="shared" si="3"/>
        <v/>
      </c>
    </row>
    <row r="233" spans="2:9" ht="19.899999999999999" customHeight="1" x14ac:dyDescent="0.4">
      <c r="B233" s="478"/>
      <c r="C233" s="497"/>
      <c r="D233" s="498"/>
      <c r="E233" s="498"/>
      <c r="F233" s="162" t="str">
        <f>回答票!I235</f>
        <v>台帳データ管理</v>
      </c>
      <c r="G233" s="159">
        <f>回答票!H235</f>
        <v>0</v>
      </c>
      <c r="I233" s="159" t="str">
        <f t="shared" si="3"/>
        <v/>
      </c>
    </row>
    <row r="234" spans="2:9" ht="19.899999999999999" customHeight="1" x14ac:dyDescent="0.4">
      <c r="B234" s="478"/>
      <c r="C234" s="497"/>
      <c r="D234" s="484"/>
      <c r="E234" s="484"/>
      <c r="F234" s="162" t="str">
        <f>回答票!I236</f>
        <v>見学者・視察等対応</v>
      </c>
      <c r="G234" s="159">
        <f>回答票!H236</f>
        <v>0</v>
      </c>
      <c r="I234" s="159" t="str">
        <f t="shared" si="3"/>
        <v/>
      </c>
    </row>
    <row r="235" spans="2:9" ht="19.899999999999999" customHeight="1" x14ac:dyDescent="0.4">
      <c r="B235" s="478"/>
      <c r="C235" s="497"/>
      <c r="D235" s="483" t="s">
        <v>375</v>
      </c>
      <c r="E235" s="483" t="s">
        <v>364</v>
      </c>
      <c r="F235" s="172" t="str">
        <f>回答票!I237</f>
        <v>運転管理</v>
      </c>
      <c r="G235" s="159">
        <f>回答票!H237</f>
        <v>0</v>
      </c>
      <c r="I235" s="159" t="str">
        <f t="shared" si="3"/>
        <v/>
      </c>
    </row>
    <row r="236" spans="2:9" ht="19.899999999999999" customHeight="1" x14ac:dyDescent="0.4">
      <c r="B236" s="478"/>
      <c r="C236" s="497"/>
      <c r="D236" s="498"/>
      <c r="E236" s="498"/>
      <c r="F236" s="172" t="str">
        <f>回答票!I238</f>
        <v>保守点検</v>
      </c>
      <c r="G236" s="159">
        <f>回答票!H238</f>
        <v>0</v>
      </c>
      <c r="I236" s="159" t="str">
        <f t="shared" si="3"/>
        <v/>
      </c>
    </row>
    <row r="237" spans="2:9" ht="19.899999999999999" customHeight="1" x14ac:dyDescent="0.4">
      <c r="B237" s="478"/>
      <c r="C237" s="497"/>
      <c r="D237" s="498"/>
      <c r="E237" s="498"/>
      <c r="F237" s="172" t="str">
        <f>回答票!I239</f>
        <v>水質・汚泥試験</v>
      </c>
      <c r="G237" s="159">
        <f>回答票!H239</f>
        <v>0</v>
      </c>
      <c r="I237" s="159" t="str">
        <f t="shared" si="3"/>
        <v/>
      </c>
    </row>
    <row r="238" spans="2:9" ht="19.899999999999999" customHeight="1" x14ac:dyDescent="0.4">
      <c r="B238" s="478"/>
      <c r="C238" s="497"/>
      <c r="D238" s="498"/>
      <c r="E238" s="498"/>
      <c r="F238" s="172" t="str">
        <f>回答票!I240</f>
        <v>ユーティリティ調達（電力）</v>
      </c>
      <c r="G238" s="159">
        <f>回答票!H240</f>
        <v>0</v>
      </c>
      <c r="I238" s="159" t="str">
        <f t="shared" si="3"/>
        <v/>
      </c>
    </row>
    <row r="239" spans="2:9" ht="19.899999999999999" customHeight="1" x14ac:dyDescent="0.4">
      <c r="B239" s="478"/>
      <c r="C239" s="497"/>
      <c r="D239" s="498"/>
      <c r="E239" s="498"/>
      <c r="F239" s="172" t="str">
        <f>回答票!I241</f>
        <v>ユーティリティ調達（水道）</v>
      </c>
      <c r="G239" s="159">
        <f>回答票!H241</f>
        <v>0</v>
      </c>
      <c r="I239" s="159" t="str">
        <f t="shared" si="3"/>
        <v/>
      </c>
    </row>
    <row r="240" spans="2:9" ht="19.899999999999999" customHeight="1" x14ac:dyDescent="0.4">
      <c r="B240" s="478"/>
      <c r="C240" s="497"/>
      <c r="D240" s="498"/>
      <c r="E240" s="498"/>
      <c r="F240" s="172" t="str">
        <f>回答票!I242</f>
        <v>ユーティリティ調達（ガス）</v>
      </c>
      <c r="G240" s="159">
        <f>回答票!H242</f>
        <v>0</v>
      </c>
      <c r="I240" s="159" t="str">
        <f t="shared" si="3"/>
        <v/>
      </c>
    </row>
    <row r="241" spans="2:9" ht="19.899999999999999" customHeight="1" x14ac:dyDescent="0.4">
      <c r="B241" s="478"/>
      <c r="C241" s="497"/>
      <c r="D241" s="498"/>
      <c r="E241" s="498"/>
      <c r="F241" s="172" t="str">
        <f>回答票!I243</f>
        <v>ユーティリティ調達（通信）</v>
      </c>
      <c r="G241" s="159">
        <f>回答票!H243</f>
        <v>0</v>
      </c>
      <c r="I241" s="159" t="str">
        <f t="shared" si="3"/>
        <v/>
      </c>
    </row>
    <row r="242" spans="2:9" ht="19.899999999999999" customHeight="1" x14ac:dyDescent="0.4">
      <c r="B242" s="478"/>
      <c r="C242" s="497"/>
      <c r="D242" s="498"/>
      <c r="E242" s="498"/>
      <c r="F242" s="172" t="str">
        <f>回答票!I244</f>
        <v>ユーティリティ調達（薬品）</v>
      </c>
      <c r="G242" s="159">
        <f>回答票!H244</f>
        <v>0</v>
      </c>
      <c r="I242" s="159" t="str">
        <f t="shared" si="3"/>
        <v/>
      </c>
    </row>
    <row r="243" spans="2:9" ht="19.899999999999999" customHeight="1" x14ac:dyDescent="0.4">
      <c r="B243" s="478"/>
      <c r="C243" s="497"/>
      <c r="D243" s="498"/>
      <c r="E243" s="498"/>
      <c r="F243" s="172" t="str">
        <f>回答票!I245</f>
        <v>ユーティリティ調達（燃料）</v>
      </c>
      <c r="G243" s="159">
        <f>回答票!H245</f>
        <v>0</v>
      </c>
      <c r="I243" s="159" t="str">
        <f t="shared" si="3"/>
        <v/>
      </c>
    </row>
    <row r="244" spans="2:9" ht="19.899999999999999" customHeight="1" x14ac:dyDescent="0.4">
      <c r="B244" s="478"/>
      <c r="C244" s="497"/>
      <c r="D244" s="498"/>
      <c r="E244" s="498"/>
      <c r="F244" s="172" t="str">
        <f>回答票!I246</f>
        <v>ユーティリティ調達（消耗品）</v>
      </c>
      <c r="G244" s="159">
        <f>回答票!H246</f>
        <v>0</v>
      </c>
      <c r="I244" s="159" t="str">
        <f t="shared" si="3"/>
        <v/>
      </c>
    </row>
    <row r="245" spans="2:9" ht="19.899999999999999" customHeight="1" x14ac:dyDescent="0.4">
      <c r="B245" s="478"/>
      <c r="C245" s="497"/>
      <c r="D245" s="498"/>
      <c r="E245" s="498"/>
      <c r="F245" s="172" t="str">
        <f>回答票!I247</f>
        <v>汚泥等廃棄物運搬・処分業務</v>
      </c>
      <c r="G245" s="159">
        <f>回答票!H247</f>
        <v>0</v>
      </c>
      <c r="I245" s="159" t="str">
        <f t="shared" si="3"/>
        <v/>
      </c>
    </row>
    <row r="246" spans="2:9" ht="19.899999999999999" customHeight="1" x14ac:dyDescent="0.4">
      <c r="B246" s="478"/>
      <c r="C246" s="497"/>
      <c r="D246" s="498"/>
      <c r="E246" s="498"/>
      <c r="F246" s="172" t="str">
        <f>回答票!I248</f>
        <v>汚泥等廃棄物運搬・処分業務（管理のみ）</v>
      </c>
      <c r="G246" s="159">
        <f>回答票!H248</f>
        <v>0</v>
      </c>
      <c r="I246" s="159" t="str">
        <f t="shared" si="3"/>
        <v/>
      </c>
    </row>
    <row r="247" spans="2:9" ht="19.899999999999999" customHeight="1" x14ac:dyDescent="0.4">
      <c r="B247" s="478"/>
      <c r="C247" s="497"/>
      <c r="D247" s="498"/>
      <c r="E247" s="498"/>
      <c r="F247" s="172" t="str">
        <f>回答票!I249</f>
        <v>小規模修繕</v>
      </c>
      <c r="G247" s="159">
        <f>回答票!H249</f>
        <v>0</v>
      </c>
      <c r="I247" s="159" t="str">
        <f t="shared" si="3"/>
        <v/>
      </c>
    </row>
    <row r="248" spans="2:9" ht="19.899999999999999" customHeight="1" x14ac:dyDescent="0.4">
      <c r="B248" s="478"/>
      <c r="C248" s="497"/>
      <c r="D248" s="498"/>
      <c r="E248" s="498"/>
      <c r="F248" s="172" t="str">
        <f>回答票!I250</f>
        <v>修繕（機械・電気設備）</v>
      </c>
      <c r="G248" s="159">
        <f>回答票!H250</f>
        <v>0</v>
      </c>
      <c r="I248" s="159" t="str">
        <f t="shared" si="3"/>
        <v/>
      </c>
    </row>
    <row r="249" spans="2:9" ht="19.899999999999999" customHeight="1" x14ac:dyDescent="0.4">
      <c r="B249" s="478"/>
      <c r="C249" s="497"/>
      <c r="D249" s="498"/>
      <c r="E249" s="484"/>
      <c r="F249" s="172" t="str">
        <f>回答票!I252</f>
        <v>施設衛生管理</v>
      </c>
      <c r="G249" s="159">
        <f>回答票!H252</f>
        <v>0</v>
      </c>
      <c r="I249" s="159" t="str">
        <f t="shared" si="3"/>
        <v/>
      </c>
    </row>
    <row r="250" spans="2:9" ht="19.899999999999999" customHeight="1" x14ac:dyDescent="0.4">
      <c r="B250" s="478"/>
      <c r="C250" s="497"/>
      <c r="D250" s="498"/>
      <c r="E250" s="199" t="s">
        <v>365</v>
      </c>
      <c r="F250" s="172" t="str">
        <f>回答票!I253</f>
        <v>更新計画案策定</v>
      </c>
      <c r="G250" s="159">
        <f>回答票!H253</f>
        <v>0</v>
      </c>
      <c r="I250" s="159" t="str">
        <f t="shared" si="3"/>
        <v/>
      </c>
    </row>
    <row r="251" spans="2:9" ht="19.899999999999999" customHeight="1" x14ac:dyDescent="0.4">
      <c r="B251" s="478"/>
      <c r="C251" s="497"/>
      <c r="D251" s="498"/>
      <c r="E251" s="199" t="s">
        <v>366</v>
      </c>
      <c r="F251" s="172" t="str">
        <f>回答票!I254</f>
        <v>実施設計（改築更新）</v>
      </c>
      <c r="G251" s="159">
        <f>回答票!H254</f>
        <v>0</v>
      </c>
      <c r="I251" s="159" t="str">
        <f t="shared" si="3"/>
        <v/>
      </c>
    </row>
    <row r="252" spans="2:9" ht="19.899999999999999" customHeight="1" x14ac:dyDescent="0.4">
      <c r="B252" s="478"/>
      <c r="C252" s="497"/>
      <c r="D252" s="498"/>
      <c r="E252" s="483" t="s">
        <v>367</v>
      </c>
      <c r="F252" s="172" t="str">
        <f>回答票!I255</f>
        <v>設計業務発注・監理支援</v>
      </c>
      <c r="G252" s="159">
        <f>回答票!H255</f>
        <v>0</v>
      </c>
      <c r="I252" s="159" t="str">
        <f t="shared" si="3"/>
        <v/>
      </c>
    </row>
    <row r="253" spans="2:9" ht="19.899999999999999" customHeight="1" x14ac:dyDescent="0.4">
      <c r="B253" s="478"/>
      <c r="C253" s="497"/>
      <c r="D253" s="498"/>
      <c r="E253" s="484"/>
      <c r="F253" s="172" t="str">
        <f>回答票!I256</f>
        <v>建設工事発注・監理支援</v>
      </c>
      <c r="G253" s="159">
        <f>回答票!H256</f>
        <v>0</v>
      </c>
      <c r="I253" s="159" t="str">
        <f t="shared" si="3"/>
        <v/>
      </c>
    </row>
    <row r="254" spans="2:9" ht="19.899999999999999" customHeight="1" x14ac:dyDescent="0.4">
      <c r="B254" s="478"/>
      <c r="C254" s="497"/>
      <c r="D254" s="498"/>
      <c r="E254" s="199" t="s">
        <v>368</v>
      </c>
      <c r="F254" s="172" t="str">
        <f>回答票!I257</f>
        <v>改築更新（機械・電気設備）</v>
      </c>
      <c r="G254" s="159">
        <f>回答票!H257</f>
        <v>0</v>
      </c>
      <c r="I254" s="159" t="str">
        <f t="shared" si="3"/>
        <v/>
      </c>
    </row>
    <row r="255" spans="2:9" ht="19.899999999999999" customHeight="1" x14ac:dyDescent="0.4">
      <c r="B255" s="478"/>
      <c r="C255" s="497"/>
      <c r="D255" s="498"/>
      <c r="E255" s="483" t="s">
        <v>372</v>
      </c>
      <c r="F255" s="172" t="str">
        <f>回答票!I258</f>
        <v>緊急対応</v>
      </c>
      <c r="G255" s="159">
        <f>回答票!H258</f>
        <v>0</v>
      </c>
      <c r="I255" s="159" t="str">
        <f t="shared" si="3"/>
        <v/>
      </c>
    </row>
    <row r="256" spans="2:9" ht="19.899999999999999" customHeight="1" x14ac:dyDescent="0.4">
      <c r="B256" s="478"/>
      <c r="C256" s="497"/>
      <c r="D256" s="498"/>
      <c r="E256" s="498"/>
      <c r="F256" s="172" t="str">
        <f>回答票!I259</f>
        <v>台帳管理</v>
      </c>
      <c r="G256" s="159">
        <f>回答票!H259</f>
        <v>0</v>
      </c>
      <c r="I256" s="159" t="str">
        <f t="shared" si="3"/>
        <v/>
      </c>
    </row>
    <row r="257" spans="2:9" ht="19.899999999999999" customHeight="1" x14ac:dyDescent="0.4">
      <c r="B257" s="478"/>
      <c r="C257" s="497"/>
      <c r="D257" s="484"/>
      <c r="E257" s="484"/>
      <c r="F257" s="172" t="str">
        <f>回答票!I260</f>
        <v>見学者・視察等対応</v>
      </c>
      <c r="G257" s="159">
        <f>回答票!H260</f>
        <v>0</v>
      </c>
      <c r="I257" s="159" t="str">
        <f t="shared" si="3"/>
        <v/>
      </c>
    </row>
    <row r="258" spans="2:9" ht="19.899999999999999" customHeight="1" x14ac:dyDescent="0.4">
      <c r="B258" s="478"/>
      <c r="C258" s="497"/>
      <c r="D258" s="483" t="s">
        <v>360</v>
      </c>
      <c r="E258" s="483" t="s">
        <v>364</v>
      </c>
      <c r="F258" s="162" t="str">
        <f>回答票!I261</f>
        <v>運転管理</v>
      </c>
      <c r="G258" s="159">
        <f>回答票!H261</f>
        <v>0</v>
      </c>
      <c r="I258" s="159" t="str">
        <f t="shared" si="3"/>
        <v/>
      </c>
    </row>
    <row r="259" spans="2:9" ht="19.899999999999999" customHeight="1" x14ac:dyDescent="0.4">
      <c r="B259" s="478"/>
      <c r="C259" s="497"/>
      <c r="D259" s="498"/>
      <c r="E259" s="498"/>
      <c r="F259" s="162" t="str">
        <f>回答票!I262</f>
        <v>保守点検</v>
      </c>
      <c r="G259" s="159">
        <f>回答票!H262</f>
        <v>0</v>
      </c>
      <c r="I259" s="159" t="str">
        <f t="shared" si="3"/>
        <v/>
      </c>
    </row>
    <row r="260" spans="2:9" ht="19.899999999999999" customHeight="1" x14ac:dyDescent="0.4">
      <c r="B260" s="478"/>
      <c r="C260" s="497"/>
      <c r="D260" s="498"/>
      <c r="E260" s="498"/>
      <c r="F260" s="162" t="str">
        <f>回答票!I263</f>
        <v>水質・汚泥試験</v>
      </c>
      <c r="G260" s="159">
        <f>回答票!H263</f>
        <v>0</v>
      </c>
      <c r="I260" s="159" t="str">
        <f t="shared" si="3"/>
        <v/>
      </c>
    </row>
    <row r="261" spans="2:9" ht="19.899999999999999" customHeight="1" x14ac:dyDescent="0.4">
      <c r="B261" s="478"/>
      <c r="C261" s="497"/>
      <c r="D261" s="498"/>
      <c r="E261" s="498"/>
      <c r="F261" s="162" t="str">
        <f>回答票!I264</f>
        <v>ユーティリティ調達（電力）</v>
      </c>
      <c r="G261" s="159">
        <f>回答票!H264</f>
        <v>0</v>
      </c>
      <c r="I261" s="159" t="str">
        <f t="shared" si="3"/>
        <v/>
      </c>
    </row>
    <row r="262" spans="2:9" ht="19.899999999999999" customHeight="1" x14ac:dyDescent="0.4">
      <c r="B262" s="478"/>
      <c r="C262" s="497"/>
      <c r="D262" s="498"/>
      <c r="E262" s="498"/>
      <c r="F262" s="162" t="str">
        <f>回答票!I265</f>
        <v>ユーティリティ調達（水道）</v>
      </c>
      <c r="G262" s="159">
        <f>回答票!H265</f>
        <v>0</v>
      </c>
      <c r="I262" s="159" t="str">
        <f t="shared" si="3"/>
        <v/>
      </c>
    </row>
    <row r="263" spans="2:9" ht="19.899999999999999" customHeight="1" x14ac:dyDescent="0.4">
      <c r="B263" s="478"/>
      <c r="C263" s="497"/>
      <c r="D263" s="498"/>
      <c r="E263" s="498"/>
      <c r="F263" s="162" t="str">
        <f>回答票!I266</f>
        <v>ユーティリティ調達（ガス）</v>
      </c>
      <c r="G263" s="159">
        <f>回答票!H266</f>
        <v>0</v>
      </c>
      <c r="I263" s="159" t="str">
        <f t="shared" si="3"/>
        <v/>
      </c>
    </row>
    <row r="264" spans="2:9" ht="19.899999999999999" customHeight="1" x14ac:dyDescent="0.4">
      <c r="B264" s="478"/>
      <c r="C264" s="497"/>
      <c r="D264" s="498"/>
      <c r="E264" s="498"/>
      <c r="F264" s="162" t="str">
        <f>回答票!I267</f>
        <v>ユーティリティ調達（通信）</v>
      </c>
      <c r="G264" s="159">
        <f>回答票!H267</f>
        <v>0</v>
      </c>
      <c r="I264" s="159" t="str">
        <f t="shared" si="3"/>
        <v/>
      </c>
    </row>
    <row r="265" spans="2:9" ht="19.899999999999999" customHeight="1" x14ac:dyDescent="0.4">
      <c r="B265" s="478"/>
      <c r="C265" s="497"/>
      <c r="D265" s="498"/>
      <c r="E265" s="498"/>
      <c r="F265" s="162" t="str">
        <f>回答票!I268</f>
        <v>ユーティリティ調達（薬品）</v>
      </c>
      <c r="G265" s="159">
        <f>回答票!H268</f>
        <v>0</v>
      </c>
      <c r="I265" s="159" t="str">
        <f t="shared" si="3"/>
        <v/>
      </c>
    </row>
    <row r="266" spans="2:9" ht="19.899999999999999" customHeight="1" x14ac:dyDescent="0.4">
      <c r="B266" s="478"/>
      <c r="C266" s="497"/>
      <c r="D266" s="498"/>
      <c r="E266" s="498"/>
      <c r="F266" s="162" t="str">
        <f>回答票!I269</f>
        <v>ユーティリティ調達（燃料）</v>
      </c>
      <c r="G266" s="159">
        <f>回答票!H269</f>
        <v>0</v>
      </c>
      <c r="I266" s="159" t="str">
        <f t="shared" si="3"/>
        <v/>
      </c>
    </row>
    <row r="267" spans="2:9" ht="19.899999999999999" customHeight="1" x14ac:dyDescent="0.4">
      <c r="B267" s="478"/>
      <c r="C267" s="497"/>
      <c r="D267" s="498"/>
      <c r="E267" s="498"/>
      <c r="F267" s="162" t="str">
        <f>回答票!I270</f>
        <v>ユーティリティ調達（消耗品）</v>
      </c>
      <c r="G267" s="159">
        <f>回答票!H270</f>
        <v>0</v>
      </c>
      <c r="I267" s="159" t="str">
        <f t="shared" si="3"/>
        <v/>
      </c>
    </row>
    <row r="268" spans="2:9" ht="19.899999999999999" customHeight="1" x14ac:dyDescent="0.4">
      <c r="B268" s="478"/>
      <c r="C268" s="497"/>
      <c r="D268" s="498"/>
      <c r="E268" s="498"/>
      <c r="F268" s="162" t="str">
        <f>回答票!I271</f>
        <v>汚泥等廃棄物運搬・処分業務</v>
      </c>
      <c r="G268" s="159">
        <f>回答票!H271</f>
        <v>0</v>
      </c>
      <c r="I268" s="159" t="str">
        <f t="shared" si="3"/>
        <v/>
      </c>
    </row>
    <row r="269" spans="2:9" ht="19.899999999999999" customHeight="1" x14ac:dyDescent="0.4">
      <c r="B269" s="478"/>
      <c r="C269" s="497"/>
      <c r="D269" s="498"/>
      <c r="E269" s="498"/>
      <c r="F269" s="162" t="str">
        <f>回答票!I272</f>
        <v>汚泥等廃棄物運搬・処分業務（管理のみ）</v>
      </c>
      <c r="G269" s="159">
        <f>回答票!H272</f>
        <v>0</v>
      </c>
      <c r="I269" s="159" t="str">
        <f t="shared" si="3"/>
        <v/>
      </c>
    </row>
    <row r="270" spans="2:9" ht="19.899999999999999" customHeight="1" x14ac:dyDescent="0.4">
      <c r="B270" s="478"/>
      <c r="C270" s="497"/>
      <c r="D270" s="498"/>
      <c r="E270" s="498"/>
      <c r="F270" s="162" t="str">
        <f>回答票!I273</f>
        <v>小規模修繕</v>
      </c>
      <c r="G270" s="159">
        <f>回答票!H273</f>
        <v>0</v>
      </c>
      <c r="I270" s="159" t="str">
        <f t="shared" si="3"/>
        <v/>
      </c>
    </row>
    <row r="271" spans="2:9" ht="19.899999999999999" customHeight="1" x14ac:dyDescent="0.4">
      <c r="B271" s="478"/>
      <c r="C271" s="497"/>
      <c r="D271" s="498"/>
      <c r="E271" s="498"/>
      <c r="F271" s="198" t="str">
        <f>回答票!I274</f>
        <v>修繕（機械・電気設備）</v>
      </c>
      <c r="G271" s="199">
        <f>回答票!H274</f>
        <v>0</v>
      </c>
      <c r="I271" s="159" t="str">
        <f t="shared" si="3"/>
        <v/>
      </c>
    </row>
    <row r="272" spans="2:9" ht="19.899999999999999" customHeight="1" x14ac:dyDescent="0.4">
      <c r="B272" s="478"/>
      <c r="C272" s="497"/>
      <c r="D272" s="498"/>
      <c r="E272" s="498"/>
      <c r="F272" s="198" t="str">
        <f>回答票!I275</f>
        <v>修繕（土木・建築躯体）</v>
      </c>
      <c r="G272" s="199">
        <f>回答票!H275</f>
        <v>0</v>
      </c>
      <c r="I272" s="199" t="str">
        <f t="shared" si="3"/>
        <v/>
      </c>
    </row>
    <row r="273" spans="2:9" ht="19.899999999999999" customHeight="1" x14ac:dyDescent="0.4">
      <c r="B273" s="478"/>
      <c r="C273" s="497"/>
      <c r="D273" s="498"/>
      <c r="E273" s="484"/>
      <c r="F273" s="162" t="str">
        <f>回答票!I276</f>
        <v>施設衛生管理</v>
      </c>
      <c r="G273" s="159">
        <f>回答票!H276</f>
        <v>0</v>
      </c>
      <c r="I273" s="199" t="str">
        <f t="shared" ref="I273:I278" si="4">IF(G273=0,"",IF(G273="○",1,G273))</f>
        <v/>
      </c>
    </row>
    <row r="274" spans="2:9" ht="19.899999999999999" customHeight="1" x14ac:dyDescent="0.4">
      <c r="B274" s="478"/>
      <c r="C274" s="497"/>
      <c r="D274" s="498"/>
      <c r="E274" s="199" t="s">
        <v>365</v>
      </c>
      <c r="F274" s="162" t="str">
        <f>回答票!I277</f>
        <v>更新計画案策定</v>
      </c>
      <c r="G274" s="159">
        <f>回答票!H277</f>
        <v>0</v>
      </c>
      <c r="I274" s="199" t="str">
        <f t="shared" si="4"/>
        <v/>
      </c>
    </row>
    <row r="275" spans="2:9" ht="19.899999999999999" customHeight="1" x14ac:dyDescent="0.4">
      <c r="B275" s="478"/>
      <c r="C275" s="497"/>
      <c r="D275" s="498"/>
      <c r="E275" s="199" t="s">
        <v>366</v>
      </c>
      <c r="F275" s="162" t="str">
        <f>回答票!I278</f>
        <v>実施設計（改築更新）</v>
      </c>
      <c r="G275" s="159">
        <f>回答票!H278</f>
        <v>0</v>
      </c>
      <c r="I275" s="199" t="str">
        <f t="shared" si="4"/>
        <v/>
      </c>
    </row>
    <row r="276" spans="2:9" ht="19.899999999999999" customHeight="1" x14ac:dyDescent="0.4">
      <c r="B276" s="478"/>
      <c r="C276" s="497"/>
      <c r="D276" s="498"/>
      <c r="E276" s="483" t="s">
        <v>367</v>
      </c>
      <c r="F276" s="162" t="str">
        <f>回答票!I279</f>
        <v>設計業務発注・監理支援</v>
      </c>
      <c r="G276" s="159">
        <f>回答票!H279</f>
        <v>0</v>
      </c>
      <c r="I276" s="199" t="str">
        <f t="shared" si="4"/>
        <v/>
      </c>
    </row>
    <row r="277" spans="2:9" ht="19.899999999999999" customHeight="1" x14ac:dyDescent="0.4">
      <c r="B277" s="478"/>
      <c r="C277" s="497"/>
      <c r="D277" s="498"/>
      <c r="E277" s="484"/>
      <c r="F277" s="162" t="str">
        <f>回答票!I280</f>
        <v>建設工事発注・監理支援</v>
      </c>
      <c r="G277" s="159">
        <f>回答票!H280</f>
        <v>0</v>
      </c>
      <c r="I277" s="199" t="str">
        <f t="shared" si="4"/>
        <v/>
      </c>
    </row>
    <row r="278" spans="2:9" ht="19.899999999999999" customHeight="1" x14ac:dyDescent="0.4">
      <c r="B278" s="478"/>
      <c r="C278" s="497"/>
      <c r="D278" s="498"/>
      <c r="E278" s="199" t="s">
        <v>368</v>
      </c>
      <c r="F278" s="162" t="str">
        <f>回答票!I281</f>
        <v>改築更新（機械・電気設備）</v>
      </c>
      <c r="G278" s="159">
        <f>回答票!H281</f>
        <v>0</v>
      </c>
      <c r="I278" s="199" t="str">
        <f t="shared" si="4"/>
        <v/>
      </c>
    </row>
    <row r="279" spans="2:9" ht="19.899999999999999" customHeight="1" x14ac:dyDescent="0.4">
      <c r="B279" s="478"/>
      <c r="C279" s="497"/>
      <c r="D279" s="498"/>
      <c r="E279" s="483" t="s">
        <v>372</v>
      </c>
      <c r="F279" s="162" t="str">
        <f>回答票!I282</f>
        <v>緊急対応</v>
      </c>
      <c r="G279" s="159">
        <f>回答票!H282</f>
        <v>0</v>
      </c>
      <c r="I279" s="159" t="str">
        <f t="shared" ref="I279:I296" si="5">IF(G279=0,"",IF(G279="○",1,G279))</f>
        <v/>
      </c>
    </row>
    <row r="280" spans="2:9" ht="19.899999999999999" customHeight="1" x14ac:dyDescent="0.4">
      <c r="B280" s="478"/>
      <c r="C280" s="497"/>
      <c r="D280" s="498"/>
      <c r="E280" s="498"/>
      <c r="F280" s="162" t="str">
        <f>回答票!I283</f>
        <v>台帳管理</v>
      </c>
      <c r="G280" s="159">
        <f>回答票!H283</f>
        <v>0</v>
      </c>
      <c r="I280" s="159" t="str">
        <f t="shared" si="5"/>
        <v/>
      </c>
    </row>
    <row r="281" spans="2:9" ht="19.899999999999999" customHeight="1" x14ac:dyDescent="0.4">
      <c r="B281" s="478"/>
      <c r="C281" s="497"/>
      <c r="D281" s="484"/>
      <c r="E281" s="484"/>
      <c r="F281" s="162" t="str">
        <f>回答票!I284</f>
        <v>見学者・視察等対応</v>
      </c>
      <c r="G281" s="159">
        <f>回答票!H284</f>
        <v>0</v>
      </c>
      <c r="I281" s="159" t="str">
        <f t="shared" si="5"/>
        <v/>
      </c>
    </row>
    <row r="282" spans="2:9" ht="57.4" customHeight="1" x14ac:dyDescent="0.4">
      <c r="B282" s="159" t="str">
        <f>回答票!D285</f>
        <v>6-2</v>
      </c>
      <c r="C282" s="497" t="str">
        <f>回答票!E285</f>
        <v>No.6-1において望ましくない業務として、選択した理由や業務に関するご意見などがありましたらご記入ください。</v>
      </c>
      <c r="D282" s="497"/>
      <c r="E282" s="497"/>
      <c r="F282" s="497"/>
      <c r="G282" s="164">
        <f>回答票!H285</f>
        <v>0</v>
      </c>
      <c r="I282" s="164" t="str">
        <f>IF(G282=0,"",G282)</f>
        <v/>
      </c>
    </row>
    <row r="283" spans="2:9" ht="55.15" customHeight="1" x14ac:dyDescent="0.4">
      <c r="B283" s="478" t="str">
        <f>回答票!D286</f>
        <v>6-3</v>
      </c>
      <c r="C283" s="488" t="str">
        <f>回答票!E286</f>
        <v>本市のウォーターPPP事業では、性能発注を原則とし、管路については仕様発注から開始し、段階的に性能発注へ移行することを検討していますが、貴社のお考えをお答えください。</v>
      </c>
      <c r="D283" s="489"/>
      <c r="E283" s="490"/>
      <c r="F283" s="162" t="str">
        <f>回答票!I286</f>
        <v>仕様発注から開始し、段階的に性能発注への移行していく</v>
      </c>
      <c r="G283" s="159">
        <f>回答票!H286</f>
        <v>0</v>
      </c>
      <c r="I283" s="199" t="str">
        <f>IF(G283=0,"",G283)</f>
        <v/>
      </c>
    </row>
    <row r="284" spans="2:9" ht="55.15" customHeight="1" x14ac:dyDescent="0.4">
      <c r="B284" s="478"/>
      <c r="C284" s="494"/>
      <c r="D284" s="495"/>
      <c r="E284" s="496"/>
      <c r="F284" s="162" t="str">
        <f>回答票!I287</f>
        <v>性能発注から開始する</v>
      </c>
      <c r="G284" s="159">
        <f>回答票!H287</f>
        <v>0</v>
      </c>
      <c r="I284" s="199" t="str">
        <f>IF(G284=0,"",G284)</f>
        <v/>
      </c>
    </row>
    <row r="285" spans="2:9" ht="97.9" customHeight="1" x14ac:dyDescent="0.4">
      <c r="B285" s="159" t="str">
        <f>回答票!D288</f>
        <v>6-4</v>
      </c>
      <c r="C285" s="505" t="str">
        <f>回答票!E288</f>
        <v>No.6-3の質問へのご回答理由や発注方式に関するご意見などがありましたらご記入ください。</v>
      </c>
      <c r="D285" s="505"/>
      <c r="E285" s="505"/>
      <c r="F285" s="505"/>
      <c r="G285" s="164">
        <f>回答票!H288</f>
        <v>0</v>
      </c>
      <c r="I285" s="159" t="str">
        <f>IF(G285=0,"",G285)</f>
        <v/>
      </c>
    </row>
    <row r="286" spans="2:9" ht="101.65" customHeight="1" x14ac:dyDescent="0.4">
      <c r="B286" s="159" t="str">
        <f>回答票!D289</f>
        <v>6-5</v>
      </c>
      <c r="C286" s="505" t="str">
        <f>回答票!E289</f>
        <v>管路の性能発注における指標や、その指標の導入にあたり公募時に必要な情報及び留意すべき事項などがありましたらご記入ください。</v>
      </c>
      <c r="D286" s="505"/>
      <c r="E286" s="505"/>
      <c r="F286" s="505"/>
      <c r="G286" s="164">
        <f>回答票!H289</f>
        <v>0</v>
      </c>
      <c r="I286" s="199" t="str">
        <f t="shared" ref="I286:I287" si="6">IF(G286=0,"",G286)</f>
        <v/>
      </c>
    </row>
    <row r="287" spans="2:9" ht="70.5" customHeight="1" x14ac:dyDescent="0.4">
      <c r="B287" s="159" t="str">
        <f>回答票!D301</f>
        <v>7-1</v>
      </c>
      <c r="C287" s="505" t="str">
        <f>回答票!E301</f>
        <v>ウォーターPPP事業ではプロフィットシェアの仕組みを導入します。
時点で考えられるコスト縮減分(プロフィット)についてご意見をお聞かせください。</v>
      </c>
      <c r="D287" s="505"/>
      <c r="E287" s="505"/>
      <c r="F287" s="505"/>
      <c r="G287" s="164">
        <f>回答票!H301</f>
        <v>0</v>
      </c>
      <c r="I287" s="199" t="str">
        <f t="shared" si="6"/>
        <v/>
      </c>
    </row>
    <row r="288" spans="2:9" ht="19.899999999999999" customHeight="1" x14ac:dyDescent="0.4">
      <c r="B288" s="478" t="str">
        <f>回答票!D302</f>
        <v>7-2</v>
      </c>
      <c r="C288" s="488" t="str">
        <f>回答票!E302</f>
        <v>現時点で考えられる官民のシェア割合についてご意見をお聞かせください。</v>
      </c>
      <c r="D288" s="489"/>
      <c r="E288" s="490"/>
      <c r="F288" s="162" t="str">
        <f>回答票!I302</f>
        <v>官：民＝１０：０</v>
      </c>
      <c r="G288" s="159">
        <f>回答票!H302</f>
        <v>0</v>
      </c>
      <c r="I288" s="159" t="str">
        <f>IF(G288=0,"",IF(G288="○",1,G288))</f>
        <v/>
      </c>
    </row>
    <row r="289" spans="2:9" ht="19.899999999999999" customHeight="1" x14ac:dyDescent="0.4">
      <c r="B289" s="478"/>
      <c r="C289" s="491"/>
      <c r="D289" s="492"/>
      <c r="E289" s="493"/>
      <c r="F289" s="162" t="str">
        <f>回答票!I303</f>
        <v>官：民＝５：５</v>
      </c>
      <c r="G289" s="159">
        <f>回答票!H303</f>
        <v>0</v>
      </c>
      <c r="I289" s="159" t="str">
        <f t="shared" si="5"/>
        <v/>
      </c>
    </row>
    <row r="290" spans="2:9" ht="19.899999999999999" customHeight="1" x14ac:dyDescent="0.4">
      <c r="B290" s="478"/>
      <c r="C290" s="491"/>
      <c r="D290" s="492"/>
      <c r="E290" s="493"/>
      <c r="F290" s="162" t="str">
        <f>回答票!I304</f>
        <v>官：民＝０：１０</v>
      </c>
      <c r="G290" s="159">
        <f>回答票!H304</f>
        <v>0</v>
      </c>
      <c r="I290" s="159" t="str">
        <f t="shared" si="5"/>
        <v/>
      </c>
    </row>
    <row r="291" spans="2:9" ht="19.899999999999999" customHeight="1" x14ac:dyDescent="0.4">
      <c r="B291" s="478"/>
      <c r="C291" s="494"/>
      <c r="D291" s="495"/>
      <c r="E291" s="496"/>
      <c r="F291" s="216" t="str">
        <f>回答票!I305</f>
        <v>その他（割合はNo.7-3でお答えください）</v>
      </c>
      <c r="G291" s="173">
        <f>回答票!H305</f>
        <v>0</v>
      </c>
      <c r="I291" s="199" t="str">
        <f t="shared" si="5"/>
        <v/>
      </c>
    </row>
    <row r="292" spans="2:9" ht="55.15" customHeight="1" x14ac:dyDescent="0.4">
      <c r="B292" s="159" t="str">
        <f>回答票!D306</f>
        <v>7-3</v>
      </c>
      <c r="C292" s="505" t="str">
        <f>回答票!E306</f>
        <v>No.7-2の質問へのご回答理由や企業努力や新技術導入のモチベーションとなる官民のシェア割合や方策、導入に際してご意見がありましたらご記入ください。</v>
      </c>
      <c r="D292" s="505"/>
      <c r="E292" s="505"/>
      <c r="F292" s="505"/>
      <c r="G292" s="164">
        <f>回答票!H306</f>
        <v>0</v>
      </c>
      <c r="I292" s="199" t="str">
        <f>IF(G292=0,"",G292)</f>
        <v/>
      </c>
    </row>
    <row r="293" spans="2:9" ht="75" customHeight="1" x14ac:dyDescent="0.4">
      <c r="B293" s="159" t="str">
        <f>回答票!D309</f>
        <v>8-1</v>
      </c>
      <c r="C293" s="505" t="str">
        <f>回答票!E309</f>
        <v>本市のウォーターPPP事業全般に対してご要望や配慮を望む事項があれば、理由とあわせてご記入ください。（新潟市のウォーターPPP事業への反映をお約束するものではありません）
※公表を希望しないものについてはその旨記載してください。</v>
      </c>
      <c r="D293" s="505"/>
      <c r="E293" s="505"/>
      <c r="F293" s="505"/>
      <c r="G293" s="164">
        <f>回答票!H309</f>
        <v>0</v>
      </c>
      <c r="I293" s="199" t="str">
        <f>IF(G293=0,"",G293)</f>
        <v/>
      </c>
    </row>
    <row r="294" spans="2:9" ht="66" customHeight="1" x14ac:dyDescent="0.4">
      <c r="B294" s="159" t="str">
        <f>回答票!D310</f>
        <v>8-2</v>
      </c>
      <c r="C294" s="505" t="str">
        <f>回答票!E310</f>
        <v>ウォーターPPP事業全般などについて、ご意見がありましたらご記入ください。
※公表を希望しないものについてはその旨記載してください。</v>
      </c>
      <c r="D294" s="505"/>
      <c r="E294" s="505"/>
      <c r="F294" s="505"/>
      <c r="G294" s="164">
        <f>回答票!H310</f>
        <v>0</v>
      </c>
      <c r="I294" s="159" t="str">
        <f>IF(G294=0,"",G294)</f>
        <v/>
      </c>
    </row>
    <row r="295" spans="2:9" ht="49.15" customHeight="1" x14ac:dyDescent="0.4">
      <c r="B295" s="478" t="str">
        <f>回答票!D313</f>
        <v>9-1</v>
      </c>
      <c r="C295" s="488" t="str">
        <f>回答票!E313</f>
        <v>次年度以降にヒアリングなどを実施することを検討しております。その際に、ご協力いただくことは可能かご回答ください。</v>
      </c>
      <c r="D295" s="489"/>
      <c r="E295" s="490"/>
      <c r="F295" s="162" t="str">
        <f>回答票!I313</f>
        <v>協力できる</v>
      </c>
      <c r="G295" s="159">
        <f>回答票!H313</f>
        <v>0</v>
      </c>
      <c r="I295" s="159" t="str">
        <f t="shared" si="5"/>
        <v/>
      </c>
    </row>
    <row r="296" spans="2:9" ht="39.4" customHeight="1" x14ac:dyDescent="0.4">
      <c r="B296" s="478"/>
      <c r="C296" s="494"/>
      <c r="D296" s="495"/>
      <c r="E296" s="496"/>
      <c r="F296" s="162" t="str">
        <f>回答票!I314</f>
        <v>協力できない</v>
      </c>
      <c r="G296" s="159">
        <f>回答票!H314</f>
        <v>0</v>
      </c>
      <c r="I296" s="159" t="str">
        <f t="shared" si="5"/>
        <v/>
      </c>
    </row>
  </sheetData>
  <mergeCells count="74">
    <mergeCell ref="C288:E291"/>
    <mergeCell ref="C295:E296"/>
    <mergeCell ref="D235:D257"/>
    <mergeCell ref="E235:E249"/>
    <mergeCell ref="E255:E257"/>
    <mergeCell ref="E252:E253"/>
    <mergeCell ref="D258:D281"/>
    <mergeCell ref="E258:E273"/>
    <mergeCell ref="E276:E277"/>
    <mergeCell ref="E279:E281"/>
    <mergeCell ref="C293:F293"/>
    <mergeCell ref="C294:F294"/>
    <mergeCell ref="D216:D234"/>
    <mergeCell ref="E216:E226"/>
    <mergeCell ref="E229:E230"/>
    <mergeCell ref="E232:E234"/>
    <mergeCell ref="C283:E284"/>
    <mergeCell ref="C50:E56"/>
    <mergeCell ref="C44:E49"/>
    <mergeCell ref="C15:E30"/>
    <mergeCell ref="C10:E14"/>
    <mergeCell ref="C6:E9"/>
    <mergeCell ref="C130:E152"/>
    <mergeCell ref="C107:E129"/>
    <mergeCell ref="C77:E106"/>
    <mergeCell ref="C70:E76"/>
    <mergeCell ref="C67:E69"/>
    <mergeCell ref="B295:B296"/>
    <mergeCell ref="C2:F2"/>
    <mergeCell ref="C4:F5"/>
    <mergeCell ref="C285:F285"/>
    <mergeCell ref="C286:F286"/>
    <mergeCell ref="C287:F287"/>
    <mergeCell ref="B288:B291"/>
    <mergeCell ref="C292:F292"/>
    <mergeCell ref="C197:F197"/>
    <mergeCell ref="C198:C281"/>
    <mergeCell ref="B198:B281"/>
    <mergeCell ref="C282:F282"/>
    <mergeCell ref="B283:B284"/>
    <mergeCell ref="C156:F156"/>
    <mergeCell ref="C157:F157"/>
    <mergeCell ref="B158:B164"/>
    <mergeCell ref="C165:C196"/>
    <mergeCell ref="B165:B196"/>
    <mergeCell ref="C158:E164"/>
    <mergeCell ref="C153:E155"/>
    <mergeCell ref="D199:D215"/>
    <mergeCell ref="E177:E194"/>
    <mergeCell ref="D172:D194"/>
    <mergeCell ref="D166:D171"/>
    <mergeCell ref="E169:E171"/>
    <mergeCell ref="E172:E174"/>
    <mergeCell ref="E199:E202"/>
    <mergeCell ref="E205:E206"/>
    <mergeCell ref="E208:E209"/>
    <mergeCell ref="E210:E212"/>
    <mergeCell ref="E214:E215"/>
    <mergeCell ref="B130:B152"/>
    <mergeCell ref="B153:B155"/>
    <mergeCell ref="B107:B129"/>
    <mergeCell ref="C3:F3"/>
    <mergeCell ref="B67:B69"/>
    <mergeCell ref="B70:B76"/>
    <mergeCell ref="B15:B30"/>
    <mergeCell ref="B44:B49"/>
    <mergeCell ref="B50:B56"/>
    <mergeCell ref="B6:B9"/>
    <mergeCell ref="B10:B14"/>
    <mergeCell ref="C64:E66"/>
    <mergeCell ref="B77:B106"/>
    <mergeCell ref="B57:B63"/>
    <mergeCell ref="B64:B66"/>
    <mergeCell ref="C57:E63"/>
  </mergeCells>
  <phoneticPr fontId="1"/>
  <dataValidations count="1">
    <dataValidation type="whole" allowBlank="1" showInputMessage="1" showErrorMessage="1" sqref="I4">
      <formula1>1</formula1>
      <formula2>1</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a4028c8-745e-4b89-8209-c4d32038d03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C47E5AFFDEDC40B9F5C77A57BF96A4" ma:contentTypeVersion="16" ma:contentTypeDescription="新しいドキュメントを作成します。" ma:contentTypeScope="" ma:versionID="4094dbce5d6b52b0fe2d665611830353">
  <xsd:schema xmlns:xsd="http://www.w3.org/2001/XMLSchema" xmlns:xs="http://www.w3.org/2001/XMLSchema" xmlns:p="http://schemas.microsoft.com/office/2006/metadata/properties" xmlns:ns3="9a4028c8-745e-4b89-8209-c4d32038d030" xmlns:ns4="34526fc0-4686-4452-b3ca-7c6b4e2e501f" targetNamespace="http://schemas.microsoft.com/office/2006/metadata/properties" ma:root="true" ma:fieldsID="2a1fe459dc35422bcdaf7b392672d7e6" ns3:_="" ns4:_="">
    <xsd:import namespace="9a4028c8-745e-4b89-8209-c4d32038d030"/>
    <xsd:import namespace="34526fc0-4686-4452-b3ca-7c6b4e2e501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4028c8-745e-4b89-8209-c4d32038d0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526fc0-4686-4452-b3ca-7c6b4e2e501f"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SharingHintHash" ma:index="23"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C70BD-2C3C-416B-8EBC-AD36C333C78B}">
  <ds:schemaRefs>
    <ds:schemaRef ds:uri="http://purl.org/dc/dcmitype/"/>
    <ds:schemaRef ds:uri="http://schemas.microsoft.com/office/infopath/2007/PartnerControls"/>
    <ds:schemaRef ds:uri="9a4028c8-745e-4b89-8209-c4d32038d030"/>
    <ds:schemaRef ds:uri="http://schemas.microsoft.com/office/2006/documentManagement/types"/>
    <ds:schemaRef ds:uri="http://schemas.microsoft.com/office/2006/metadata/properties"/>
    <ds:schemaRef ds:uri="34526fc0-4686-4452-b3ca-7c6b4e2e501f"/>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7D72548-714A-4977-83EF-18BFF9D03D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4028c8-745e-4b89-8209-c4d32038d030"/>
    <ds:schemaRef ds:uri="34526fc0-4686-4452-b3ca-7c6b4e2e5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F92ECC-37B7-424C-8CAA-C35CB2CCDF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実施要領・注意事項</vt:lpstr>
      <vt:lpstr>回答票</vt:lpstr>
      <vt:lpstr>出力1(回答者)</vt:lpstr>
      <vt:lpstr>出力2(回答)</vt:lpstr>
      <vt:lpstr>回答票!Print_Area</vt:lpstr>
      <vt:lpstr>実施要領・注意事項!Print_Area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2025-03-04T22:58:56Z</cp:lastPrinted>
  <dcterms:modified xsi:type="dcterms:W3CDTF">2025-03-10T07:28:23Z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0x010100E8C47E5AFFDEDC40B9F5C77A57BF96A4</vt:lpwstr>
  </property>
</Properties>
</file>