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codeName="ThisWorkbook" defaultThemeVersion="124226"/>
  <xr:revisionPtr revIDLastSave="0" documentId="13_ncr:1_{DDF65B24-705A-4C0C-8ADF-E8B0324E4479}" xr6:coauthVersionLast="47" xr6:coauthVersionMax="47" xr10:uidLastSave="{00000000-0000-0000-0000-000000000000}"/>
  <bookViews>
    <workbookView xWindow="-110" yWindow="-110" windowWidth="19420" windowHeight="10420" tabRatio="880" xr2:uid="{00000000-000D-0000-FFFF-FFFF00000000}"/>
  </bookViews>
  <sheets>
    <sheet name="中扉" sheetId="48" r:id="rId1"/>
    <sheet name="P34" sheetId="136" r:id="rId2"/>
    <sheet name="P35.36" sheetId="139" r:id="rId3"/>
    <sheet name="P37" sheetId="140" r:id="rId4"/>
    <sheet name="P38" sheetId="146" r:id="rId5"/>
    <sheet name="P39" sheetId="157" r:id="rId6"/>
    <sheet name="P40" sheetId="147" r:id="rId7"/>
    <sheet name="P41" sheetId="148" r:id="rId8"/>
    <sheet name="P42" sheetId="149" r:id="rId9"/>
    <sheet name="P43" sheetId="150" r:id="rId10"/>
    <sheet name="P44" sheetId="151" r:id="rId11"/>
    <sheet name="P45" sheetId="152" r:id="rId12"/>
    <sheet name="P46.47" sheetId="154" r:id="rId13"/>
    <sheet name="P48-52" sheetId="155" r:id="rId14"/>
    <sheet name="P53" sheetId="156" r:id="rId15"/>
  </sheets>
  <definedNames>
    <definedName name="_xlnm._FilterDatabase" localSheetId="12" hidden="1">'P46.47'!$A$5:$N$5</definedName>
    <definedName name="_xlnm.Print_Area" localSheetId="2">'P35.36'!$A$1:$H$55</definedName>
    <definedName name="_xlnm.Print_Area" localSheetId="3">'P37'!$A$1:$H$35</definedName>
    <definedName name="_xlnm.Print_Area" localSheetId="4">'P38'!$A$1:$H$35</definedName>
    <definedName name="_xlnm.Print_Area" localSheetId="6">'P40'!$A$1:$L$26</definedName>
    <definedName name="_xlnm.Print_Area" localSheetId="13">'P48-52'!$A$1:$H$211</definedName>
    <definedName name="_xlnm.Print_Area" localSheetId="14">'P53'!$A$1:$G$38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54" l="1"/>
  <c r="M6" i="154"/>
  <c r="L6" i="154"/>
  <c r="K6" i="154"/>
  <c r="J6" i="154"/>
  <c r="I6" i="154"/>
  <c r="H6" i="154"/>
  <c r="G6" i="154"/>
  <c r="F6" i="154"/>
  <c r="W22" i="136"/>
  <c r="S22" i="136"/>
  <c r="O22" i="136"/>
  <c r="K22" i="136"/>
  <c r="S35" i="136"/>
  <c r="Q35" i="136"/>
  <c r="O35" i="136"/>
  <c r="G200" i="155"/>
  <c r="D200" i="155"/>
  <c r="G178" i="155"/>
  <c r="D178" i="155"/>
  <c r="G146" i="155"/>
  <c r="D146" i="155"/>
  <c r="G86" i="155"/>
  <c r="D86" i="155"/>
  <c r="G6" i="155"/>
  <c r="D6" i="155"/>
  <c r="W28" i="148"/>
  <c r="W27" i="148"/>
  <c r="W24" i="148"/>
  <c r="W18" i="148"/>
  <c r="W15" i="148"/>
  <c r="W12" i="148"/>
  <c r="W7" i="148"/>
  <c r="W10" i="148"/>
  <c r="W8" i="148"/>
  <c r="U28" i="148"/>
  <c r="U27" i="148"/>
  <c r="U24" i="148"/>
  <c r="U18" i="148"/>
  <c r="U15" i="148"/>
  <c r="U6" i="148"/>
  <c r="U12" i="148"/>
  <c r="U10" i="148"/>
  <c r="U8" i="148"/>
  <c r="U7" i="148"/>
  <c r="S28" i="148"/>
  <c r="S27" i="148"/>
  <c r="S24" i="148"/>
  <c r="S18" i="148"/>
  <c r="S15" i="148"/>
  <c r="S12" i="148"/>
  <c r="S10" i="148"/>
  <c r="S8" i="148"/>
  <c r="S6" i="148"/>
  <c r="Q28" i="148"/>
  <c r="Q27" i="148"/>
  <c r="Q24" i="148"/>
  <c r="Q18" i="148"/>
  <c r="Q15" i="148"/>
  <c r="Q12" i="148"/>
  <c r="Q10" i="148"/>
  <c r="Q8" i="148"/>
  <c r="Q7" i="148"/>
  <c r="O28" i="148"/>
  <c r="O27" i="148"/>
  <c r="O24" i="148"/>
  <c r="O18" i="148"/>
  <c r="O15" i="148"/>
  <c r="O12" i="148"/>
  <c r="O7" i="148"/>
  <c r="O10" i="148"/>
  <c r="O8" i="148"/>
  <c r="L22" i="147"/>
  <c r="L6" i="147"/>
  <c r="L21" i="147"/>
  <c r="L8" i="147"/>
  <c r="L7" i="147"/>
  <c r="L5" i="147"/>
  <c r="E9" i="157"/>
  <c r="F9" i="157"/>
  <c r="D9" i="157"/>
  <c r="G9" i="157"/>
  <c r="G18" i="146"/>
  <c r="G20" i="146"/>
  <c r="G19" i="146"/>
  <c r="G35" i="146"/>
  <c r="G34" i="146"/>
  <c r="F33" i="146"/>
  <c r="E33" i="146"/>
  <c r="D33" i="146"/>
  <c r="F30" i="146"/>
  <c r="E30" i="146"/>
  <c r="D30" i="146"/>
  <c r="G29" i="146"/>
  <c r="G28" i="146"/>
  <c r="F27" i="146"/>
  <c r="E27" i="146"/>
  <c r="D27" i="146"/>
  <c r="F24" i="146"/>
  <c r="E24" i="146"/>
  <c r="D24" i="146"/>
  <c r="F21" i="146"/>
  <c r="E21" i="146"/>
  <c r="D21" i="146"/>
  <c r="G5" i="146"/>
  <c r="G4" i="146"/>
  <c r="G3" i="146"/>
  <c r="F33" i="140"/>
  <c r="E33" i="140"/>
  <c r="D33" i="140"/>
  <c r="F30" i="140"/>
  <c r="E30" i="140"/>
  <c r="D30" i="140"/>
  <c r="F27" i="140"/>
  <c r="E27" i="140"/>
  <c r="D27" i="140"/>
  <c r="F24" i="140"/>
  <c r="E24" i="140"/>
  <c r="D24" i="140"/>
  <c r="G19" i="148"/>
  <c r="H18" i="148"/>
  <c r="M33" i="136"/>
  <c r="K33" i="136"/>
  <c r="Q6" i="148"/>
  <c r="W6" i="148"/>
  <c r="O6" i="148"/>
  <c r="S7" i="148"/>
</calcChain>
</file>

<file path=xl/sharedStrings.xml><?xml version="1.0" encoding="utf-8"?>
<sst xmlns="http://schemas.openxmlformats.org/spreadsheetml/2006/main" count="1071" uniqueCount="709">
  <si>
    <t>計</t>
  </si>
  <si>
    <t>課税標準額</t>
  </si>
  <si>
    <t>(注）平成15年度以降、新規課税停止。
(注）合計納税義務者数は、保有分、取得分の延べ人数。</t>
    <rPh sb="23" eb="25">
      <t>ゴウケイ</t>
    </rPh>
    <rPh sb="25" eb="27">
      <t>ノウゼイ</t>
    </rPh>
    <rPh sb="27" eb="30">
      <t>ギムシャ</t>
    </rPh>
    <rPh sb="30" eb="31">
      <t>スウ</t>
    </rPh>
    <rPh sb="33" eb="35">
      <t>ホユウ</t>
    </rPh>
    <rPh sb="35" eb="36">
      <t>ブン</t>
    </rPh>
    <rPh sb="37" eb="39">
      <t>シュトク</t>
    </rPh>
    <rPh sb="39" eb="40">
      <t>ブン</t>
    </rPh>
    <rPh sb="41" eb="42">
      <t>ノ</t>
    </rPh>
    <rPh sb="43" eb="45">
      <t>ニンズウ</t>
    </rPh>
    <phoneticPr fontId="2"/>
  </si>
  <si>
    <t>１　課税状況</t>
  </si>
  <si>
    <t>２　固定資産評価状況（概要調書）</t>
  </si>
  <si>
    <t>３　課税標準の特例等</t>
  </si>
  <si>
    <t>５　登記申請書受領件数</t>
  </si>
  <si>
    <t>２　固定資産評価状況（概要調書）</t>
    <rPh sb="2" eb="4">
      <t>コテイ</t>
    </rPh>
    <rPh sb="4" eb="6">
      <t>シサン</t>
    </rPh>
    <rPh sb="6" eb="8">
      <t>ヒョウカ</t>
    </rPh>
    <rPh sb="8" eb="10">
      <t>ジョウキョウ</t>
    </rPh>
    <rPh sb="11" eb="13">
      <t>ガイヨウ</t>
    </rPh>
    <rPh sb="13" eb="15">
      <t>チョウショ</t>
    </rPh>
    <phoneticPr fontId="2"/>
  </si>
  <si>
    <t>　(1)　土　　　　　地</t>
    <rPh sb="5" eb="6">
      <t>ツチ</t>
    </rPh>
    <rPh sb="11" eb="12">
      <t>チ</t>
    </rPh>
    <phoneticPr fontId="2"/>
  </si>
  <si>
    <t>筆　　数
　 (筆)</t>
    <rPh sb="0" eb="1">
      <t>フデ</t>
    </rPh>
    <rPh sb="3" eb="4">
      <t>スウ</t>
    </rPh>
    <rPh sb="8" eb="9">
      <t>フデ</t>
    </rPh>
    <phoneticPr fontId="2"/>
  </si>
  <si>
    <t>決　定　価　格</t>
    <rPh sb="0" eb="1">
      <t>ケツ</t>
    </rPh>
    <rPh sb="2" eb="3">
      <t>サダム</t>
    </rPh>
    <rPh sb="4" eb="5">
      <t>アタイ</t>
    </rPh>
    <rPh sb="6" eb="7">
      <t>カク</t>
    </rPh>
    <phoneticPr fontId="2"/>
  </si>
  <si>
    <t>単位当たり価格</t>
    <rPh sb="0" eb="2">
      <t>タンイ</t>
    </rPh>
    <rPh sb="2" eb="3">
      <t>ア</t>
    </rPh>
    <rPh sb="5" eb="7">
      <t>カカク</t>
    </rPh>
    <phoneticPr fontId="2"/>
  </si>
  <si>
    <t>評　　価　　額
　　　　（千円）</t>
    <rPh sb="0" eb="1">
      <t>ヒョウ</t>
    </rPh>
    <rPh sb="3" eb="4">
      <t>アタイ</t>
    </rPh>
    <rPh sb="6" eb="7">
      <t>ガク</t>
    </rPh>
    <rPh sb="13" eb="15">
      <t>センエン</t>
    </rPh>
    <phoneticPr fontId="2"/>
  </si>
  <si>
    <t>課税標準額
　　（千円）</t>
    <rPh sb="0" eb="2">
      <t>カゼイ</t>
    </rPh>
    <rPh sb="2" eb="4">
      <t>ヒョウジュン</t>
    </rPh>
    <rPh sb="4" eb="5">
      <t>ガク</t>
    </rPh>
    <rPh sb="9" eb="11">
      <t>センエン</t>
    </rPh>
    <phoneticPr fontId="2"/>
  </si>
  <si>
    <t>平均価格
　　（円）</t>
    <rPh sb="0" eb="2">
      <t>ヘイキン</t>
    </rPh>
    <rPh sb="2" eb="4">
      <t>カカク</t>
    </rPh>
    <rPh sb="8" eb="9">
      <t>エン</t>
    </rPh>
    <phoneticPr fontId="2"/>
  </si>
  <si>
    <t>最高価格
　　（円）</t>
    <rPh sb="0" eb="2">
      <t>サイコウ</t>
    </rPh>
    <rPh sb="2" eb="4">
      <t>カカク</t>
    </rPh>
    <rPh sb="8" eb="9">
      <t>エン</t>
    </rPh>
    <phoneticPr fontId="2"/>
  </si>
  <si>
    <t>田</t>
    <rPh sb="0" eb="1">
      <t>タ</t>
    </rPh>
    <phoneticPr fontId="2"/>
  </si>
  <si>
    <t>鉱　泉　地</t>
    <rPh sb="0" eb="1">
      <t>コウ</t>
    </rPh>
    <rPh sb="2" eb="3">
      <t>イズミ</t>
    </rPh>
    <rPh sb="4" eb="5">
      <t>チ</t>
    </rPh>
    <phoneticPr fontId="2"/>
  </si>
  <si>
    <t>-</t>
  </si>
  <si>
    <t>新築</t>
  </si>
  <si>
    <t>増築</t>
  </si>
  <si>
    <t>(単位：千円)</t>
    <phoneticPr fontId="2"/>
  </si>
  <si>
    <t>構築物</t>
  </si>
  <si>
    <t>決定価格</t>
  </si>
  <si>
    <t>機械・装置</t>
  </si>
  <si>
    <t>船舶</t>
  </si>
  <si>
    <t>航空機</t>
  </si>
  <si>
    <t>工具・器具
備品</t>
  </si>
  <si>
    <t>総務大臣</t>
  </si>
  <si>
    <t>県知事</t>
  </si>
  <si>
    <t>最高裁判所</t>
  </si>
  <si>
    <t>新潟地方裁判所</t>
  </si>
  <si>
    <t>新潟家庭裁判所</t>
  </si>
  <si>
    <t>内閣府</t>
  </si>
  <si>
    <t>新潟県警察本部</t>
  </si>
  <si>
    <t>法務省</t>
  </si>
  <si>
    <t>新潟地方法務局</t>
  </si>
  <si>
    <t>新潟刑務所</t>
  </si>
  <si>
    <t>財務省</t>
  </si>
  <si>
    <t>関東財務局</t>
  </si>
  <si>
    <t>東京税関</t>
  </si>
  <si>
    <t>関東信越国税局</t>
  </si>
  <si>
    <t>国土交通省</t>
  </si>
  <si>
    <t>東京航空局</t>
  </si>
  <si>
    <t>北陸地方整備局</t>
  </si>
  <si>
    <t>第九管区海上保安本部</t>
  </si>
  <si>
    <t>東京管区気象台</t>
  </si>
  <si>
    <t>厚生労働省</t>
  </si>
  <si>
    <t>厚生労働省大臣官房</t>
  </si>
  <si>
    <t>厚生労働省労働基準局</t>
  </si>
  <si>
    <t>新潟県</t>
  </si>
  <si>
    <t>交付金計</t>
  </si>
  <si>
    <t>納期６月30日</t>
  </si>
  <si>
    <t>合計</t>
  </si>
  <si>
    <t xml:space="preserve">      　　　　　　　　　　　　　　　　地　　目
 区　　分</t>
    <rPh sb="22" eb="23">
      <t>チ</t>
    </rPh>
    <rPh sb="25" eb="26">
      <t>メ</t>
    </rPh>
    <rPh sb="28" eb="29">
      <t>ク</t>
    </rPh>
    <rPh sb="31" eb="32">
      <t>ブン</t>
    </rPh>
    <phoneticPr fontId="2"/>
  </si>
  <si>
    <t>田</t>
  </si>
  <si>
    <t>畑</t>
  </si>
  <si>
    <t>評価額の１／２の額</t>
  </si>
  <si>
    <t>減額後の課税標準額</t>
  </si>
  <si>
    <t>評価額の１／４の額</t>
  </si>
  <si>
    <t>評価額の１／３の額</t>
  </si>
  <si>
    <t>評価額の１／６の額</t>
  </si>
  <si>
    <t>評価額の３／５の額</t>
  </si>
  <si>
    <t>　(2)　家　　　　 屋（イ）</t>
    <rPh sb="5" eb="6">
      <t>イエ</t>
    </rPh>
    <rPh sb="11" eb="12">
      <t>ヤ</t>
    </rPh>
    <phoneticPr fontId="2"/>
  </si>
  <si>
    <t>(単位：千円)</t>
    <rPh sb="1" eb="3">
      <t>タンイ</t>
    </rPh>
    <rPh sb="4" eb="6">
      <t>センエン</t>
    </rPh>
    <phoneticPr fontId="2"/>
  </si>
  <si>
    <t>区　　　　　　　　　　　分</t>
    <rPh sb="0" eb="1">
      <t>ク</t>
    </rPh>
    <rPh sb="12" eb="13">
      <t>ブン</t>
    </rPh>
    <phoneticPr fontId="2"/>
  </si>
  <si>
    <t>特例率</t>
    <rPh sb="0" eb="2">
      <t>トクレイ</t>
    </rPh>
    <rPh sb="2" eb="3">
      <t>リツ</t>
    </rPh>
    <phoneticPr fontId="2"/>
  </si>
  <si>
    <t>法定免税点以上のもの</t>
    <rPh sb="0" eb="2">
      <t>ホウテイ</t>
    </rPh>
    <rPh sb="2" eb="4">
      <t>メンゼイ</t>
    </rPh>
    <rPh sb="4" eb="5">
      <t>テン</t>
    </rPh>
    <rPh sb="5" eb="7">
      <t>イジョウ</t>
    </rPh>
    <phoneticPr fontId="2"/>
  </si>
  <si>
    <t>決　　定　　価　　格　　　(A)</t>
    <rPh sb="0" eb="1">
      <t>ケツ</t>
    </rPh>
    <rPh sb="3" eb="4">
      <t>サダム</t>
    </rPh>
    <rPh sb="6" eb="7">
      <t>アタイ</t>
    </rPh>
    <rPh sb="9" eb="10">
      <t>カク</t>
    </rPh>
    <phoneticPr fontId="2"/>
  </si>
  <si>
    <t>課　税　標　準　の　特　例　に　よ　り　減　額　に　な　る　額</t>
    <rPh sb="0" eb="1">
      <t>カ</t>
    </rPh>
    <rPh sb="2" eb="3">
      <t>ゼイ</t>
    </rPh>
    <rPh sb="4" eb="5">
      <t>ヒョウ</t>
    </rPh>
    <rPh sb="6" eb="7">
      <t>ジュン</t>
    </rPh>
    <rPh sb="10" eb="11">
      <t>トク</t>
    </rPh>
    <rPh sb="12" eb="13">
      <t>レイ</t>
    </rPh>
    <rPh sb="20" eb="21">
      <t>ゲン</t>
    </rPh>
    <rPh sb="22" eb="23">
      <t>ガク</t>
    </rPh>
    <rPh sb="30" eb="31">
      <t>ガク</t>
    </rPh>
    <phoneticPr fontId="2"/>
  </si>
  <si>
    <t>課税標準の特例により減額になる額</t>
  </si>
  <si>
    <t>1/2</t>
  </si>
  <si>
    <t>3/5</t>
  </si>
  <si>
    <t>3/10</t>
  </si>
  <si>
    <t>第３項（地下道等）</t>
  </si>
  <si>
    <t>第10項（特定地方交通線）</t>
  </si>
  <si>
    <t>1/4</t>
  </si>
  <si>
    <t>第３項（都市基盤整備公団）</t>
  </si>
  <si>
    <t>1/3</t>
  </si>
  <si>
    <t>第５項（農業・生物系特定産業技術研究機構）</t>
  </si>
  <si>
    <t>1/6</t>
  </si>
  <si>
    <t>　〃　（小型船舶検査機構）</t>
  </si>
  <si>
    <t>　〃　（軽自動車検査協会）</t>
  </si>
  <si>
    <t>第５項（都市基盤整備公団）</t>
  </si>
  <si>
    <t>第９項（指定法人等の大規模外貿埠頭）</t>
  </si>
  <si>
    <t>第８項（高圧ガス保安協会）</t>
  </si>
  <si>
    <t>第２項（高圧ガス保安協会）</t>
    <rPh sb="0" eb="1">
      <t>ダイ</t>
    </rPh>
    <rPh sb="2" eb="3">
      <t>コウ</t>
    </rPh>
    <rPh sb="4" eb="6">
      <t>コウアツ</t>
    </rPh>
    <rPh sb="8" eb="10">
      <t>ホアン</t>
    </rPh>
    <rPh sb="10" eb="12">
      <t>キョウカイ</t>
    </rPh>
    <phoneticPr fontId="2"/>
  </si>
  <si>
    <t>（単位：千円）</t>
  </si>
  <si>
    <t>(B)</t>
  </si>
  <si>
    <t>(C)</t>
  </si>
  <si>
    <t>（送電用資産・電気事業用）</t>
  </si>
  <si>
    <t>（変電所・電気事業用）</t>
  </si>
  <si>
    <t>（新線構築物）</t>
  </si>
  <si>
    <t>（新線立体交差化施設）</t>
  </si>
  <si>
    <t>（ガス事業用資産）</t>
  </si>
  <si>
    <t>（農業協同組合等共同利用設備）</t>
  </si>
  <si>
    <t>（準外航船舶）</t>
  </si>
  <si>
    <t>（内航船舶）</t>
  </si>
  <si>
    <t>（新幹線に係る鉄軌道用資産）</t>
  </si>
  <si>
    <t>②（青函・本四　新線構築物）</t>
  </si>
  <si>
    <t>③（青函・本四　新線立体交差化施設）</t>
  </si>
  <si>
    <t>④（青函・本四　変・送電用資産）</t>
  </si>
  <si>
    <t>（河川事業鉄軌道用資産）</t>
  </si>
  <si>
    <t>（宇宙航空研究開発機構）</t>
  </si>
  <si>
    <t>④（河川事業鉄軌道用資産）</t>
  </si>
  <si>
    <t>（新エネルギー・産業技術総合開発機構）</t>
  </si>
  <si>
    <t>（科学技術振興機構）</t>
  </si>
  <si>
    <t>（信用協同組合等）</t>
  </si>
  <si>
    <t>（新造車両）</t>
  </si>
  <si>
    <t>（高圧ガス保安協会）</t>
    <rPh sb="1" eb="3">
      <t>コウアツ</t>
    </rPh>
    <rPh sb="5" eb="7">
      <t>ホアン</t>
    </rPh>
    <rPh sb="7" eb="9">
      <t>キョウカイ</t>
    </rPh>
    <phoneticPr fontId="2"/>
  </si>
  <si>
    <t>（沖縄電力(株)）</t>
  </si>
  <si>
    <t>（鉄道車両安全向上設備）</t>
  </si>
  <si>
    <t>（低床車両）</t>
  </si>
  <si>
    <t>（PFI公共施設）</t>
  </si>
  <si>
    <t>（国立大学校舎）</t>
  </si>
  <si>
    <t>（スーパー中枢港湾）</t>
    <rPh sb="5" eb="7">
      <t>チュウスウ</t>
    </rPh>
    <rPh sb="7" eb="9">
      <t>コウワン</t>
    </rPh>
    <phoneticPr fontId="2"/>
  </si>
  <si>
    <t>（外貿埠頭公社の民営化に係る承継特例）</t>
    <rPh sb="1" eb="2">
      <t>ガイ</t>
    </rPh>
    <rPh sb="2" eb="3">
      <t>ボウ</t>
    </rPh>
    <rPh sb="3" eb="5">
      <t>フトウ</t>
    </rPh>
    <rPh sb="5" eb="7">
      <t>コウシャ</t>
    </rPh>
    <rPh sb="8" eb="11">
      <t>ミンエイカ</t>
    </rPh>
    <rPh sb="12" eb="13">
      <t>カカ</t>
    </rPh>
    <rPh sb="14" eb="16">
      <t>ショウケイ</t>
    </rPh>
    <rPh sb="16" eb="18">
      <t>トクレイ</t>
    </rPh>
    <phoneticPr fontId="2"/>
  </si>
  <si>
    <t>（指定法人等の大規模外貿埠頭）</t>
  </si>
  <si>
    <t>旧第20項</t>
    <rPh sb="0" eb="1">
      <t>キュウ</t>
    </rPh>
    <rPh sb="1" eb="2">
      <t>ダイ</t>
    </rPh>
    <rPh sb="4" eb="5">
      <t>コウ</t>
    </rPh>
    <phoneticPr fontId="2"/>
  </si>
  <si>
    <t>（水力発電施設の魚道）</t>
    <rPh sb="1" eb="3">
      <t>スイリョク</t>
    </rPh>
    <rPh sb="3" eb="5">
      <t>ハツデン</t>
    </rPh>
    <rPh sb="5" eb="7">
      <t>シセツ</t>
    </rPh>
    <rPh sb="8" eb="10">
      <t>ギョドウ</t>
    </rPh>
    <phoneticPr fontId="2"/>
  </si>
  <si>
    <t>旧第21項</t>
    <rPh sb="0" eb="1">
      <t>キュウ</t>
    </rPh>
    <rPh sb="1" eb="2">
      <t>ダイ</t>
    </rPh>
    <rPh sb="4" eb="5">
      <t>コウ</t>
    </rPh>
    <phoneticPr fontId="2"/>
  </si>
  <si>
    <t>旧第26項</t>
    <rPh sb="0" eb="1">
      <t>キュウ</t>
    </rPh>
    <rPh sb="1" eb="2">
      <t>ダイ</t>
    </rPh>
    <rPh sb="4" eb="5">
      <t>コウ</t>
    </rPh>
    <phoneticPr fontId="2"/>
  </si>
  <si>
    <t>旧第27項</t>
    <rPh sb="0" eb="1">
      <t>キュウ</t>
    </rPh>
    <rPh sb="1" eb="2">
      <t>ダイ</t>
    </rPh>
    <rPh sb="4" eb="5">
      <t>コウ</t>
    </rPh>
    <phoneticPr fontId="2"/>
  </si>
  <si>
    <t>旧第28項</t>
    <rPh sb="0" eb="1">
      <t>キュウ</t>
    </rPh>
    <rPh sb="1" eb="2">
      <t>ダイ</t>
    </rPh>
    <rPh sb="4" eb="5">
      <t>コウ</t>
    </rPh>
    <phoneticPr fontId="2"/>
  </si>
  <si>
    <t>４　固定資産税縦覧件数</t>
    <rPh sb="9" eb="10">
      <t>ケン</t>
    </rPh>
    <phoneticPr fontId="2"/>
  </si>
  <si>
    <t>建築・分合筆等</t>
  </si>
  <si>
    <t>第11項（高圧ガス保安協会）</t>
    <rPh sb="0" eb="1">
      <t>ダイ</t>
    </rPh>
    <rPh sb="3" eb="4">
      <t>コウ</t>
    </rPh>
    <rPh sb="5" eb="7">
      <t>コウアツ</t>
    </rPh>
    <rPh sb="9" eb="11">
      <t>ホアン</t>
    </rPh>
    <rPh sb="11" eb="13">
      <t>キョウカイ</t>
    </rPh>
    <phoneticPr fontId="2"/>
  </si>
  <si>
    <t>（鉄道事業再構築事業）</t>
    <rPh sb="1" eb="3">
      <t>テツドウ</t>
    </rPh>
    <rPh sb="3" eb="5">
      <t>ジギョウ</t>
    </rPh>
    <rPh sb="5" eb="8">
      <t>サイコウチク</t>
    </rPh>
    <rPh sb="8" eb="10">
      <t>ジギョウ</t>
    </rPh>
    <phoneticPr fontId="2"/>
  </si>
  <si>
    <t>（バイオ燃料製造設備）</t>
    <rPh sb="4" eb="6">
      <t>ネンリョウ</t>
    </rPh>
    <rPh sb="6" eb="8">
      <t>セイゾウ</t>
    </rPh>
    <rPh sb="8" eb="10">
      <t>セツビ</t>
    </rPh>
    <phoneticPr fontId="2"/>
  </si>
  <si>
    <t>(注)　（　）中は実人数。</t>
    <rPh sb="7" eb="8">
      <t>ナカ</t>
    </rPh>
    <rPh sb="9" eb="10">
      <t>ジツ</t>
    </rPh>
    <rPh sb="10" eb="12">
      <t>ニンズウ</t>
    </rPh>
    <phoneticPr fontId="2"/>
  </si>
  <si>
    <t>　〃　（日本電気計器検定所）</t>
    <rPh sb="8" eb="10">
      <t>ケイキ</t>
    </rPh>
    <phoneticPr fontId="2"/>
  </si>
  <si>
    <t>法
第
349
条
の
３
の
規
定
に
よ
る
も
の</t>
    <rPh sb="0" eb="1">
      <t>ホウ</t>
    </rPh>
    <rPh sb="2" eb="3">
      <t>ダイ</t>
    </rPh>
    <rPh sb="8" eb="9">
      <t>ジョウ</t>
    </rPh>
    <rPh sb="16" eb="17">
      <t>キ</t>
    </rPh>
    <rPh sb="18" eb="19">
      <t>サダム</t>
    </rPh>
    <phoneticPr fontId="2"/>
  </si>
  <si>
    <t>法
附
則
第
15
条
の
規
定
に
よ
る
も
の</t>
    <rPh sb="0" eb="1">
      <t>ホウ</t>
    </rPh>
    <rPh sb="2" eb="3">
      <t>フ</t>
    </rPh>
    <rPh sb="4" eb="5">
      <t>ノリ</t>
    </rPh>
    <rPh sb="6" eb="7">
      <t>ダイ</t>
    </rPh>
    <rPh sb="11" eb="12">
      <t>ジョウ</t>
    </rPh>
    <rPh sb="15" eb="16">
      <t>キ</t>
    </rPh>
    <rPh sb="17" eb="18">
      <t>サダム</t>
    </rPh>
    <phoneticPr fontId="2"/>
  </si>
  <si>
    <t>②（新線構築物）</t>
    <rPh sb="2" eb="3">
      <t>シン</t>
    </rPh>
    <phoneticPr fontId="2"/>
  </si>
  <si>
    <t>③（立体交差化施設）</t>
    <rPh sb="2" eb="4">
      <t>リッタイ</t>
    </rPh>
    <rPh sb="4" eb="7">
      <t>コウサカ</t>
    </rPh>
    <rPh sb="7" eb="9">
      <t>シセツ</t>
    </rPh>
    <phoneticPr fontId="2"/>
  </si>
  <si>
    <t>（公共危害防止構築物）</t>
    <rPh sb="1" eb="3">
      <t>コウキョウ</t>
    </rPh>
    <rPh sb="3" eb="5">
      <t>キガイ</t>
    </rPh>
    <rPh sb="5" eb="7">
      <t>ボウシ</t>
    </rPh>
    <rPh sb="7" eb="10">
      <t>コウチクブツ</t>
    </rPh>
    <phoneticPr fontId="2"/>
  </si>
  <si>
    <t>（公害防止優良更新施設）</t>
    <rPh sb="5" eb="7">
      <t>ユウリョウ</t>
    </rPh>
    <rPh sb="7" eb="9">
      <t>コウシン</t>
    </rPh>
    <rPh sb="9" eb="11">
      <t>シセツ</t>
    </rPh>
    <phoneticPr fontId="2"/>
  </si>
  <si>
    <t>（産業廃棄物焼却施設等）</t>
    <rPh sb="1" eb="3">
      <t>サンギョウ</t>
    </rPh>
    <rPh sb="3" eb="6">
      <t>ハイキブツ</t>
    </rPh>
    <rPh sb="6" eb="8">
      <t>ショウキャク</t>
    </rPh>
    <rPh sb="8" eb="10">
      <t>シセツ</t>
    </rPh>
    <rPh sb="10" eb="11">
      <t>トウ</t>
    </rPh>
    <phoneticPr fontId="2"/>
  </si>
  <si>
    <t>旧第15項</t>
  </si>
  <si>
    <t>旧第17項</t>
  </si>
  <si>
    <t>旧第19項</t>
  </si>
  <si>
    <t>②（旧交納付金法附則第19項）</t>
    <rPh sb="2" eb="3">
      <t>キュウ</t>
    </rPh>
    <rPh sb="3" eb="4">
      <t>コウ</t>
    </rPh>
    <rPh sb="4" eb="7">
      <t>ノウフキン</t>
    </rPh>
    <rPh sb="7" eb="8">
      <t>ホウ</t>
    </rPh>
    <rPh sb="8" eb="10">
      <t>フソク</t>
    </rPh>
    <rPh sb="10" eb="11">
      <t>ダイ</t>
    </rPh>
    <rPh sb="13" eb="14">
      <t>コウ</t>
    </rPh>
    <phoneticPr fontId="2"/>
  </si>
  <si>
    <t>③（旧交納付金法附則第20項）</t>
    <rPh sb="2" eb="3">
      <t>キュウ</t>
    </rPh>
    <rPh sb="3" eb="4">
      <t>コウ</t>
    </rPh>
    <rPh sb="4" eb="7">
      <t>ノウフキン</t>
    </rPh>
    <rPh sb="7" eb="8">
      <t>ホウ</t>
    </rPh>
    <rPh sb="8" eb="10">
      <t>フソク</t>
    </rPh>
    <rPh sb="10" eb="11">
      <t>ダイ</t>
    </rPh>
    <rPh sb="13" eb="14">
      <t>コウ</t>
    </rPh>
    <phoneticPr fontId="2"/>
  </si>
  <si>
    <t>旧第18項</t>
    <rPh sb="0" eb="1">
      <t>キュウ</t>
    </rPh>
    <rPh sb="1" eb="2">
      <t>ダイ</t>
    </rPh>
    <rPh sb="4" eb="5">
      <t>コウ</t>
    </rPh>
    <phoneticPr fontId="2"/>
  </si>
  <si>
    <t>旧第29項</t>
    <rPh sb="0" eb="1">
      <t>キュウ</t>
    </rPh>
    <rPh sb="1" eb="2">
      <t>ダイ</t>
    </rPh>
    <rPh sb="4" eb="5">
      <t>コウ</t>
    </rPh>
    <phoneticPr fontId="2"/>
  </si>
  <si>
    <t>（旧交納付金法附則第17項）</t>
    <rPh sb="1" eb="2">
      <t>キュウ</t>
    </rPh>
    <rPh sb="2" eb="3">
      <t>コウ</t>
    </rPh>
    <rPh sb="3" eb="6">
      <t>ノウフキン</t>
    </rPh>
    <rPh sb="6" eb="7">
      <t>ホウ</t>
    </rPh>
    <rPh sb="7" eb="9">
      <t>フソク</t>
    </rPh>
    <rPh sb="9" eb="10">
      <t>ダイ</t>
    </rPh>
    <rPh sb="12" eb="13">
      <t>コウ</t>
    </rPh>
    <phoneticPr fontId="2"/>
  </si>
  <si>
    <t>旧第31項</t>
    <rPh sb="0" eb="1">
      <t>キュウ</t>
    </rPh>
    <rPh sb="1" eb="2">
      <t>ダイ</t>
    </rPh>
    <rPh sb="4" eb="5">
      <t>コウ</t>
    </rPh>
    <phoneticPr fontId="2"/>
  </si>
  <si>
    <t>旧第36項</t>
    <rPh sb="0" eb="1">
      <t>キュウ</t>
    </rPh>
    <rPh sb="1" eb="2">
      <t>ダイ</t>
    </rPh>
    <rPh sb="4" eb="5">
      <t>コウ</t>
    </rPh>
    <phoneticPr fontId="2"/>
  </si>
  <si>
    <t>（公共荷さばき施設）</t>
    <rPh sb="1" eb="3">
      <t>コウキョウ</t>
    </rPh>
    <rPh sb="3" eb="4">
      <t>ニ</t>
    </rPh>
    <rPh sb="7" eb="9">
      <t>シセツ</t>
    </rPh>
    <phoneticPr fontId="2"/>
  </si>
  <si>
    <t>旧第37項</t>
    <rPh sb="0" eb="1">
      <t>キュウ</t>
    </rPh>
    <rPh sb="1" eb="2">
      <t>ダイ</t>
    </rPh>
    <rPh sb="4" eb="5">
      <t>コウ</t>
    </rPh>
    <phoneticPr fontId="2"/>
  </si>
  <si>
    <t>（一般廃棄物処理施設）</t>
    <rPh sb="1" eb="3">
      <t>イッパン</t>
    </rPh>
    <rPh sb="3" eb="6">
      <t>ハイキブツ</t>
    </rPh>
    <rPh sb="6" eb="8">
      <t>ショリ</t>
    </rPh>
    <rPh sb="8" eb="10">
      <t>シセツ</t>
    </rPh>
    <phoneticPr fontId="2"/>
  </si>
  <si>
    <t>法附則第15条の3第1項
（旅客会社等に係る承継特例）</t>
    <rPh sb="0" eb="4">
      <t>ホウフソクダイ</t>
    </rPh>
    <rPh sb="6" eb="7">
      <t>ジョウ</t>
    </rPh>
    <rPh sb="9" eb="10">
      <t>ダイ</t>
    </rPh>
    <rPh sb="11" eb="12">
      <t>コウ</t>
    </rPh>
    <rPh sb="14" eb="16">
      <t>リョカク</t>
    </rPh>
    <rPh sb="16" eb="18">
      <t>カイシャ</t>
    </rPh>
    <rPh sb="18" eb="19">
      <t>トウ</t>
    </rPh>
    <rPh sb="20" eb="21">
      <t>カカ</t>
    </rPh>
    <rPh sb="22" eb="24">
      <t>ショウケイ</t>
    </rPh>
    <rPh sb="24" eb="26">
      <t>トクレイ</t>
    </rPh>
    <phoneticPr fontId="2"/>
  </si>
  <si>
    <t>評価額</t>
    <rPh sb="0" eb="3">
      <t>ヒョウカガク</t>
    </rPh>
    <phoneticPr fontId="2"/>
  </si>
  <si>
    <t>平成10年改正法附則第6条第9項による旧法附則第15条第19項
　（指定法人等大規模外貿埠頭）</t>
    <rPh sb="0" eb="2">
      <t>ヘイセイ</t>
    </rPh>
    <rPh sb="4" eb="5">
      <t>ネン</t>
    </rPh>
    <rPh sb="5" eb="8">
      <t>カイセイホウ</t>
    </rPh>
    <rPh sb="8" eb="10">
      <t>フソク</t>
    </rPh>
    <rPh sb="10" eb="11">
      <t>ダイ</t>
    </rPh>
    <rPh sb="12" eb="13">
      <t>ジョウ</t>
    </rPh>
    <rPh sb="13" eb="14">
      <t>ダイ</t>
    </rPh>
    <rPh sb="15" eb="16">
      <t>コウ</t>
    </rPh>
    <rPh sb="19" eb="21">
      <t>キュウホウ</t>
    </rPh>
    <rPh sb="21" eb="23">
      <t>フソク</t>
    </rPh>
    <rPh sb="23" eb="24">
      <t>ダイ</t>
    </rPh>
    <rPh sb="26" eb="27">
      <t>ジョウ</t>
    </rPh>
    <rPh sb="27" eb="28">
      <t>ダイ</t>
    </rPh>
    <rPh sb="30" eb="31">
      <t>コウ</t>
    </rPh>
    <rPh sb="34" eb="36">
      <t>シテイ</t>
    </rPh>
    <rPh sb="36" eb="38">
      <t>ホウジン</t>
    </rPh>
    <rPh sb="38" eb="39">
      <t>トウ</t>
    </rPh>
    <rPh sb="39" eb="42">
      <t>ダイキボ</t>
    </rPh>
    <rPh sb="42" eb="43">
      <t>ガイ</t>
    </rPh>
    <rPh sb="43" eb="44">
      <t>ボウ</t>
    </rPh>
    <rPh sb="44" eb="46">
      <t>フトウ</t>
    </rPh>
    <phoneticPr fontId="2"/>
  </si>
  <si>
    <t>合　　　　計</t>
    <rPh sb="0" eb="1">
      <t>ゴウ</t>
    </rPh>
    <rPh sb="5" eb="6">
      <t>ケイ</t>
    </rPh>
    <phoneticPr fontId="2"/>
  </si>
  <si>
    <t>平成11年改正法附則第8条第8項による旧法第349条の3第27項
（農業・食品産業技術総合研究機構）</t>
    <rPh sb="0" eb="2">
      <t>ヘイセイ</t>
    </rPh>
    <rPh sb="4" eb="5">
      <t>ネン</t>
    </rPh>
    <rPh sb="5" eb="8">
      <t>カイセイホウ</t>
    </rPh>
    <rPh sb="8" eb="10">
      <t>フソク</t>
    </rPh>
    <rPh sb="10" eb="11">
      <t>ダイ</t>
    </rPh>
    <rPh sb="12" eb="13">
      <t>ジョウ</t>
    </rPh>
    <rPh sb="13" eb="14">
      <t>ダイ</t>
    </rPh>
    <rPh sb="15" eb="16">
      <t>コウ</t>
    </rPh>
    <rPh sb="19" eb="21">
      <t>キュウホウ</t>
    </rPh>
    <rPh sb="21" eb="22">
      <t>ダイ</t>
    </rPh>
    <rPh sb="25" eb="26">
      <t>ジョウ</t>
    </rPh>
    <rPh sb="28" eb="29">
      <t>ダイ</t>
    </rPh>
    <rPh sb="31" eb="32">
      <t>コウ</t>
    </rPh>
    <rPh sb="34" eb="36">
      <t>ノウギョウ</t>
    </rPh>
    <rPh sb="37" eb="39">
      <t>ショクヒン</t>
    </rPh>
    <rPh sb="39" eb="41">
      <t>サンギョウ</t>
    </rPh>
    <rPh sb="41" eb="43">
      <t>ギジュツ</t>
    </rPh>
    <rPh sb="43" eb="45">
      <t>ソウゴウ</t>
    </rPh>
    <rPh sb="45" eb="47">
      <t>ケンキュウ</t>
    </rPh>
    <rPh sb="47" eb="49">
      <t>キコウ</t>
    </rPh>
    <phoneticPr fontId="2"/>
  </si>
  <si>
    <t>法附則第15条の２</t>
    <rPh sb="0" eb="1">
      <t>ホウ</t>
    </rPh>
    <rPh sb="1" eb="3">
      <t>フソク</t>
    </rPh>
    <rPh sb="3" eb="4">
      <t>ダイ</t>
    </rPh>
    <rPh sb="6" eb="7">
      <t>ジョウ</t>
    </rPh>
    <phoneticPr fontId="2"/>
  </si>
  <si>
    <t>法附則第15条の３</t>
    <rPh sb="0" eb="1">
      <t>ホウ</t>
    </rPh>
    <rPh sb="1" eb="3">
      <t>フソク</t>
    </rPh>
    <rPh sb="3" eb="4">
      <t>ダイ</t>
    </rPh>
    <rPh sb="6" eb="7">
      <t>ジョウ</t>
    </rPh>
    <phoneticPr fontId="2"/>
  </si>
  <si>
    <t>昭47年附則第８条</t>
    <rPh sb="0" eb="1">
      <t>アキラ</t>
    </rPh>
    <rPh sb="3" eb="4">
      <t>ネン</t>
    </rPh>
    <rPh sb="4" eb="6">
      <t>フソク</t>
    </rPh>
    <rPh sb="6" eb="7">
      <t>ダイ</t>
    </rPh>
    <rPh sb="8" eb="9">
      <t>ジョウ</t>
    </rPh>
    <phoneticPr fontId="2"/>
  </si>
  <si>
    <t>平成３年附則第８条</t>
    <rPh sb="0" eb="2">
      <t>ヘイセイ</t>
    </rPh>
    <rPh sb="3" eb="4">
      <t>ネン</t>
    </rPh>
    <rPh sb="4" eb="6">
      <t>フソク</t>
    </rPh>
    <rPh sb="6" eb="7">
      <t>ダイ</t>
    </rPh>
    <rPh sb="8" eb="9">
      <t>ジョウ</t>
    </rPh>
    <phoneticPr fontId="2"/>
  </si>
  <si>
    <t>平成７年附則第６条</t>
    <rPh sb="0" eb="2">
      <t>ヘイセイ</t>
    </rPh>
    <rPh sb="3" eb="4">
      <t>ネン</t>
    </rPh>
    <rPh sb="4" eb="6">
      <t>フソク</t>
    </rPh>
    <rPh sb="6" eb="7">
      <t>ダイ</t>
    </rPh>
    <rPh sb="8" eb="9">
      <t>ジョウ</t>
    </rPh>
    <phoneticPr fontId="2"/>
  </si>
  <si>
    <t>平成10年附則第６条</t>
    <rPh sb="0" eb="2">
      <t>ヘイセイ</t>
    </rPh>
    <rPh sb="4" eb="5">
      <t>ネン</t>
    </rPh>
    <rPh sb="5" eb="7">
      <t>フソク</t>
    </rPh>
    <rPh sb="7" eb="8">
      <t>ダイ</t>
    </rPh>
    <rPh sb="9" eb="10">
      <t>ジョウ</t>
    </rPh>
    <phoneticPr fontId="2"/>
  </si>
  <si>
    <t>平成13年附則第８条</t>
    <rPh sb="0" eb="2">
      <t>ヘイセイ</t>
    </rPh>
    <rPh sb="4" eb="5">
      <t>ネン</t>
    </rPh>
    <rPh sb="5" eb="7">
      <t>フソク</t>
    </rPh>
    <rPh sb="7" eb="8">
      <t>ダイ</t>
    </rPh>
    <rPh sb="9" eb="10">
      <t>ジョウ</t>
    </rPh>
    <phoneticPr fontId="2"/>
  </si>
  <si>
    <t>平成15年附則第11条</t>
    <rPh sb="0" eb="2">
      <t>ヘイセイ</t>
    </rPh>
    <rPh sb="4" eb="5">
      <t>ネン</t>
    </rPh>
    <rPh sb="5" eb="7">
      <t>フソク</t>
    </rPh>
    <rPh sb="7" eb="8">
      <t>ダイ</t>
    </rPh>
    <rPh sb="10" eb="11">
      <t>ジョウ</t>
    </rPh>
    <phoneticPr fontId="2"/>
  </si>
  <si>
    <t>第９項（日本電気計器検定所）</t>
    <rPh sb="4" eb="6">
      <t>ニホン</t>
    </rPh>
    <rPh sb="6" eb="8">
      <t>デンキ</t>
    </rPh>
    <rPh sb="8" eb="10">
      <t>ケイキ</t>
    </rPh>
    <rPh sb="10" eb="12">
      <t>ケンテイ</t>
    </rPh>
    <rPh sb="12" eb="13">
      <t>ショ</t>
    </rPh>
    <phoneticPr fontId="2"/>
  </si>
  <si>
    <t>平成17年附則第７条</t>
    <rPh sb="0" eb="2">
      <t>ヘイセイ</t>
    </rPh>
    <rPh sb="4" eb="5">
      <t>ネン</t>
    </rPh>
    <rPh sb="5" eb="7">
      <t>フソク</t>
    </rPh>
    <rPh sb="7" eb="8">
      <t>ダイ</t>
    </rPh>
    <rPh sb="9" eb="10">
      <t>ジョウ</t>
    </rPh>
    <phoneticPr fontId="2"/>
  </si>
  <si>
    <t>第９項（社会保険診療報酬支払基金）</t>
    <rPh sb="0" eb="1">
      <t>ダイ</t>
    </rPh>
    <rPh sb="2" eb="3">
      <t>コウ</t>
    </rPh>
    <rPh sb="4" eb="6">
      <t>シャカイ</t>
    </rPh>
    <rPh sb="6" eb="8">
      <t>ホケン</t>
    </rPh>
    <rPh sb="8" eb="10">
      <t>シンリョウ</t>
    </rPh>
    <rPh sb="10" eb="12">
      <t>ホウシュウ</t>
    </rPh>
    <rPh sb="12" eb="14">
      <t>シハライ</t>
    </rPh>
    <rPh sb="14" eb="16">
      <t>キキン</t>
    </rPh>
    <phoneticPr fontId="2"/>
  </si>
  <si>
    <t>第10項（自動車安全運転センター）</t>
    <rPh sb="0" eb="1">
      <t>ダイ</t>
    </rPh>
    <rPh sb="3" eb="4">
      <t>コウ</t>
    </rPh>
    <rPh sb="5" eb="8">
      <t>ジドウシャ</t>
    </rPh>
    <rPh sb="8" eb="10">
      <t>アンゼン</t>
    </rPh>
    <rPh sb="10" eb="12">
      <t>ウンテン</t>
    </rPh>
    <phoneticPr fontId="2"/>
  </si>
  <si>
    <t>平成19年附則第６条</t>
    <rPh sb="0" eb="2">
      <t>ヘイセイ</t>
    </rPh>
    <rPh sb="4" eb="5">
      <t>ネン</t>
    </rPh>
    <rPh sb="5" eb="7">
      <t>フソク</t>
    </rPh>
    <rPh sb="7" eb="8">
      <t>ダイ</t>
    </rPh>
    <rPh sb="9" eb="10">
      <t>ジョウ</t>
    </rPh>
    <phoneticPr fontId="2"/>
  </si>
  <si>
    <t>平成22年附則第11条</t>
    <rPh sb="0" eb="2">
      <t>ヘイセイ</t>
    </rPh>
    <rPh sb="4" eb="5">
      <t>ネン</t>
    </rPh>
    <rPh sb="5" eb="7">
      <t>フソク</t>
    </rPh>
    <rPh sb="7" eb="8">
      <t>ダイ</t>
    </rPh>
    <rPh sb="10" eb="11">
      <t>ジョウ</t>
    </rPh>
    <phoneticPr fontId="2"/>
  </si>
  <si>
    <t>（外航船舶）</t>
    <rPh sb="1" eb="3">
      <t>ガイコウ</t>
    </rPh>
    <rPh sb="3" eb="5">
      <t>センパク</t>
    </rPh>
    <phoneticPr fontId="2"/>
  </si>
  <si>
    <t>(海洋研究開発機構）</t>
    <rPh sb="1" eb="3">
      <t>カイヨウ</t>
    </rPh>
    <rPh sb="3" eb="5">
      <t>ケンキュウ</t>
    </rPh>
    <rPh sb="5" eb="7">
      <t>カイハツ</t>
    </rPh>
    <rPh sb="7" eb="9">
      <t>キコウ</t>
    </rPh>
    <phoneticPr fontId="2"/>
  </si>
  <si>
    <t>（水資源機構）</t>
    <rPh sb="1" eb="4">
      <t>スイシゲン</t>
    </rPh>
    <rPh sb="4" eb="6">
      <t>キコウ</t>
    </rPh>
    <phoneticPr fontId="2"/>
  </si>
  <si>
    <t>①（特定地方交通線）</t>
    <rPh sb="2" eb="4">
      <t>トクテイ</t>
    </rPh>
    <rPh sb="4" eb="6">
      <t>チホウ</t>
    </rPh>
    <rPh sb="6" eb="8">
      <t>コウツウ</t>
    </rPh>
    <rPh sb="8" eb="9">
      <t>セン</t>
    </rPh>
    <phoneticPr fontId="2"/>
  </si>
  <si>
    <t>③（新線立体交差化施設）</t>
    <rPh sb="2" eb="4">
      <t>シンセン</t>
    </rPh>
    <rPh sb="4" eb="6">
      <t>リッタイ</t>
    </rPh>
    <rPh sb="6" eb="9">
      <t>コウサカ</t>
    </rPh>
    <rPh sb="9" eb="11">
      <t>シセツ</t>
    </rPh>
    <phoneticPr fontId="2"/>
  </si>
  <si>
    <t>⑤（変・送電用資産）</t>
    <rPh sb="2" eb="3">
      <t>ヘン</t>
    </rPh>
    <rPh sb="4" eb="7">
      <t>ソウデンヨウ</t>
    </rPh>
    <rPh sb="7" eb="9">
      <t>シサン</t>
    </rPh>
    <phoneticPr fontId="2"/>
  </si>
  <si>
    <t>（自動車安全運転センター）</t>
    <rPh sb="1" eb="4">
      <t>ジドウシャ</t>
    </rPh>
    <rPh sb="4" eb="6">
      <t>アンゼン</t>
    </rPh>
    <rPh sb="6" eb="8">
      <t>ウンテン</t>
    </rPh>
    <phoneticPr fontId="2"/>
  </si>
  <si>
    <t>（外国貿易用コンテナー）</t>
    <rPh sb="1" eb="3">
      <t>ガイコク</t>
    </rPh>
    <rPh sb="3" eb="5">
      <t>ボウエキ</t>
    </rPh>
    <rPh sb="5" eb="6">
      <t>ヨウ</t>
    </rPh>
    <phoneticPr fontId="2"/>
  </si>
  <si>
    <t>旧第13項</t>
    <rPh sb="0" eb="1">
      <t>キュウ</t>
    </rPh>
    <rPh sb="1" eb="2">
      <t>ダイ</t>
    </rPh>
    <rPh sb="4" eb="5">
      <t>コウ</t>
    </rPh>
    <phoneticPr fontId="2"/>
  </si>
  <si>
    <t>（立体交差化施設）</t>
    <rPh sb="1" eb="3">
      <t>リッタイ</t>
    </rPh>
    <rPh sb="3" eb="6">
      <t>コウサカ</t>
    </rPh>
    <rPh sb="6" eb="8">
      <t>シセツ</t>
    </rPh>
    <phoneticPr fontId="2"/>
  </si>
  <si>
    <t>旧第19項</t>
    <rPh sb="0" eb="1">
      <t>キュウ</t>
    </rPh>
    <rPh sb="1" eb="2">
      <t>ダイ</t>
    </rPh>
    <rPh sb="4" eb="5">
      <t>コウ</t>
    </rPh>
    <phoneticPr fontId="2"/>
  </si>
  <si>
    <t>（地下道又は跨線道路橋）</t>
    <rPh sb="1" eb="4">
      <t>チカドウ</t>
    </rPh>
    <rPh sb="4" eb="5">
      <t>マタ</t>
    </rPh>
    <rPh sb="6" eb="7">
      <t>コ</t>
    </rPh>
    <rPh sb="7" eb="8">
      <t>セン</t>
    </rPh>
    <rPh sb="8" eb="10">
      <t>ドウロ</t>
    </rPh>
    <rPh sb="10" eb="11">
      <t>ハシ</t>
    </rPh>
    <phoneticPr fontId="2"/>
  </si>
  <si>
    <t>旧第25項</t>
    <rPh sb="0" eb="1">
      <t>キュウ</t>
    </rPh>
    <rPh sb="1" eb="2">
      <t>ダイ</t>
    </rPh>
    <rPh sb="4" eb="5">
      <t>コウ</t>
    </rPh>
    <phoneticPr fontId="2"/>
  </si>
  <si>
    <t>（日本電気計器検定所）</t>
    <rPh sb="1" eb="3">
      <t>ニホン</t>
    </rPh>
    <rPh sb="3" eb="5">
      <t>デンキ</t>
    </rPh>
    <rPh sb="5" eb="7">
      <t>ケイキ</t>
    </rPh>
    <rPh sb="7" eb="9">
      <t>ケンテイ</t>
    </rPh>
    <rPh sb="9" eb="10">
      <t>ショ</t>
    </rPh>
    <phoneticPr fontId="2"/>
  </si>
  <si>
    <t>（日本消防検定協会）</t>
    <rPh sb="1" eb="3">
      <t>ニホン</t>
    </rPh>
    <rPh sb="3" eb="5">
      <t>ショウボウ</t>
    </rPh>
    <rPh sb="5" eb="7">
      <t>ケンテイ</t>
    </rPh>
    <rPh sb="7" eb="9">
      <t>キョウカイ</t>
    </rPh>
    <phoneticPr fontId="2"/>
  </si>
  <si>
    <t>（小型船舶検査機構）</t>
    <rPh sb="1" eb="3">
      <t>コガタ</t>
    </rPh>
    <rPh sb="3" eb="5">
      <t>センパク</t>
    </rPh>
    <rPh sb="5" eb="7">
      <t>ケンサ</t>
    </rPh>
    <rPh sb="7" eb="9">
      <t>キコウ</t>
    </rPh>
    <phoneticPr fontId="2"/>
  </si>
  <si>
    <t>（軽自動車検査協会）</t>
    <rPh sb="1" eb="5">
      <t>ケイジドウシャ</t>
    </rPh>
    <rPh sb="5" eb="7">
      <t>ケンサ</t>
    </rPh>
    <rPh sb="7" eb="9">
      <t>キョウカイ</t>
    </rPh>
    <phoneticPr fontId="2"/>
  </si>
  <si>
    <t>旧第32項</t>
    <rPh sb="0" eb="1">
      <t>キュウ</t>
    </rPh>
    <rPh sb="1" eb="2">
      <t>ダイ</t>
    </rPh>
    <rPh sb="4" eb="5">
      <t>コウ</t>
    </rPh>
    <phoneticPr fontId="2"/>
  </si>
  <si>
    <t>旧第34項</t>
    <rPh sb="0" eb="1">
      <t>キュウ</t>
    </rPh>
    <rPh sb="1" eb="2">
      <t>ダイ</t>
    </rPh>
    <rPh sb="4" eb="5">
      <t>コウ</t>
    </rPh>
    <phoneticPr fontId="2"/>
  </si>
  <si>
    <t>（有線放送電話業務用資産）</t>
    <rPh sb="1" eb="3">
      <t>ユウセン</t>
    </rPh>
    <rPh sb="3" eb="5">
      <t>ホウソウ</t>
    </rPh>
    <rPh sb="5" eb="7">
      <t>デンワ</t>
    </rPh>
    <rPh sb="7" eb="9">
      <t>ギョウム</t>
    </rPh>
    <rPh sb="9" eb="10">
      <t>ヨウ</t>
    </rPh>
    <rPh sb="10" eb="12">
      <t>シサン</t>
    </rPh>
    <phoneticPr fontId="2"/>
  </si>
  <si>
    <t>（倉庫等）</t>
    <rPh sb="1" eb="3">
      <t>ソウコ</t>
    </rPh>
    <rPh sb="3" eb="4">
      <t>トウ</t>
    </rPh>
    <phoneticPr fontId="2"/>
  </si>
  <si>
    <t>（公共の危害防止施設等）</t>
    <rPh sb="1" eb="3">
      <t>コウキョウ</t>
    </rPh>
    <rPh sb="4" eb="6">
      <t>キガイ</t>
    </rPh>
    <rPh sb="6" eb="8">
      <t>ボウシ</t>
    </rPh>
    <rPh sb="8" eb="10">
      <t>シセツ</t>
    </rPh>
    <rPh sb="10" eb="11">
      <t>トウ</t>
    </rPh>
    <phoneticPr fontId="2"/>
  </si>
  <si>
    <t>（公害防止設備）</t>
    <rPh sb="1" eb="3">
      <t>コウガイ</t>
    </rPh>
    <rPh sb="3" eb="5">
      <t>ボウシ</t>
    </rPh>
    <rPh sb="5" eb="7">
      <t>セツビ</t>
    </rPh>
    <phoneticPr fontId="2"/>
  </si>
  <si>
    <t>（国内路線用航空機）</t>
    <rPh sb="1" eb="3">
      <t>コクナイ</t>
    </rPh>
    <rPh sb="3" eb="6">
      <t>ロセンヨウ</t>
    </rPh>
    <rPh sb="6" eb="9">
      <t>コウクウキ</t>
    </rPh>
    <phoneticPr fontId="2"/>
  </si>
  <si>
    <t>旧第５項</t>
    <rPh sb="0" eb="1">
      <t>キュウ</t>
    </rPh>
    <rPh sb="1" eb="2">
      <t>ダイ</t>
    </rPh>
    <rPh sb="3" eb="4">
      <t>コウ</t>
    </rPh>
    <phoneticPr fontId="2"/>
  </si>
  <si>
    <t>旧第６項</t>
    <rPh sb="0" eb="1">
      <t>キュウ</t>
    </rPh>
    <rPh sb="1" eb="2">
      <t>ダイ</t>
    </rPh>
    <rPh sb="3" eb="4">
      <t>コウ</t>
    </rPh>
    <phoneticPr fontId="2"/>
  </si>
  <si>
    <t>法
附
則
第
15
条
の
２</t>
    <rPh sb="0" eb="1">
      <t>ホウ</t>
    </rPh>
    <rPh sb="3" eb="4">
      <t>フ</t>
    </rPh>
    <rPh sb="6" eb="7">
      <t>ソク</t>
    </rPh>
    <rPh sb="9" eb="10">
      <t>ダイ</t>
    </rPh>
    <rPh sb="16" eb="17">
      <t>ジョウ</t>
    </rPh>
    <phoneticPr fontId="2"/>
  </si>
  <si>
    <t>①（旧交納付金法附則第17項・立体交差化施設）</t>
    <rPh sb="2" eb="4">
      <t>キュウコウ</t>
    </rPh>
    <rPh sb="4" eb="7">
      <t>ノウフキン</t>
    </rPh>
    <rPh sb="7" eb="8">
      <t>ホウ</t>
    </rPh>
    <rPh sb="8" eb="10">
      <t>フソク</t>
    </rPh>
    <rPh sb="10" eb="11">
      <t>ダイ</t>
    </rPh>
    <rPh sb="13" eb="14">
      <t>コウ</t>
    </rPh>
    <rPh sb="15" eb="17">
      <t>リッタイ</t>
    </rPh>
    <rPh sb="17" eb="20">
      <t>コウサカ</t>
    </rPh>
    <rPh sb="20" eb="22">
      <t>シセツ</t>
    </rPh>
    <phoneticPr fontId="2"/>
  </si>
  <si>
    <t>法
附
則
第
15
条
の
３</t>
    <rPh sb="0" eb="1">
      <t>ホウ</t>
    </rPh>
    <rPh sb="2" eb="3">
      <t>フ</t>
    </rPh>
    <rPh sb="4" eb="5">
      <t>ソク</t>
    </rPh>
    <rPh sb="6" eb="7">
      <t>ダイ</t>
    </rPh>
    <rPh sb="11" eb="12">
      <t>ジョウ</t>
    </rPh>
    <phoneticPr fontId="2"/>
  </si>
  <si>
    <t>②（旧交納付金法附則第17項・立体交差化施設）</t>
    <rPh sb="2" eb="3">
      <t>キュウ</t>
    </rPh>
    <rPh sb="3" eb="4">
      <t>コウ</t>
    </rPh>
    <rPh sb="4" eb="7">
      <t>ノウフキン</t>
    </rPh>
    <rPh sb="7" eb="8">
      <t>ホウ</t>
    </rPh>
    <rPh sb="8" eb="10">
      <t>フソク</t>
    </rPh>
    <rPh sb="10" eb="11">
      <t>ダイ</t>
    </rPh>
    <rPh sb="13" eb="14">
      <t>コウ</t>
    </rPh>
    <rPh sb="15" eb="17">
      <t>リッタイ</t>
    </rPh>
    <rPh sb="17" eb="20">
      <t>コウサカ</t>
    </rPh>
    <rPh sb="20" eb="22">
      <t>シセツ</t>
    </rPh>
    <phoneticPr fontId="2"/>
  </si>
  <si>
    <t>Ⅲ　資産税関係</t>
    <phoneticPr fontId="6"/>
  </si>
  <si>
    <t>平成23年度</t>
    <rPh sb="4" eb="5">
      <t>ネン</t>
    </rPh>
    <phoneticPr fontId="2"/>
  </si>
  <si>
    <t>平成23年度</t>
  </si>
  <si>
    <t>北関東防衛局</t>
    <rPh sb="0" eb="1">
      <t>キタ</t>
    </rPh>
    <rPh sb="1" eb="3">
      <t>カントウ</t>
    </rPh>
    <rPh sb="3" eb="5">
      <t>ボウエイ</t>
    </rPh>
    <rPh sb="5" eb="6">
      <t>キョク</t>
    </rPh>
    <phoneticPr fontId="2"/>
  </si>
  <si>
    <t>法附則第56条の２</t>
    <rPh sb="0" eb="1">
      <t>ホウ</t>
    </rPh>
    <rPh sb="1" eb="3">
      <t>フソク</t>
    </rPh>
    <rPh sb="3" eb="4">
      <t>ダイ</t>
    </rPh>
    <rPh sb="6" eb="7">
      <t>ジョウ</t>
    </rPh>
    <phoneticPr fontId="2"/>
  </si>
  <si>
    <t>第４項（日本電気計器検定所）</t>
    <rPh sb="0" eb="1">
      <t>ダイ</t>
    </rPh>
    <rPh sb="2" eb="3">
      <t>コウ</t>
    </rPh>
    <rPh sb="4" eb="6">
      <t>ニホン</t>
    </rPh>
    <rPh sb="6" eb="8">
      <t>デンキ</t>
    </rPh>
    <rPh sb="8" eb="10">
      <t>ケイキ</t>
    </rPh>
    <rPh sb="10" eb="12">
      <t>ケンテイ</t>
    </rPh>
    <rPh sb="12" eb="13">
      <t>ショ</t>
    </rPh>
    <phoneticPr fontId="2"/>
  </si>
  <si>
    <t>　〃　（日本消防検定協会）</t>
    <rPh sb="4" eb="6">
      <t>ニホン</t>
    </rPh>
    <rPh sb="6" eb="8">
      <t>ショウボウ</t>
    </rPh>
    <rPh sb="8" eb="10">
      <t>ケンテイ</t>
    </rPh>
    <rPh sb="10" eb="12">
      <t>キョウカイ</t>
    </rPh>
    <phoneticPr fontId="2"/>
  </si>
  <si>
    <t>　〃　（小型船舶検査機構）</t>
    <rPh sb="4" eb="6">
      <t>コガタ</t>
    </rPh>
    <rPh sb="6" eb="8">
      <t>センパク</t>
    </rPh>
    <rPh sb="8" eb="10">
      <t>ケンサ</t>
    </rPh>
    <rPh sb="10" eb="12">
      <t>キコウ</t>
    </rPh>
    <phoneticPr fontId="2"/>
  </si>
  <si>
    <t>　〃　（軽自動車検査協会）</t>
    <rPh sb="4" eb="5">
      <t>ケイ</t>
    </rPh>
    <rPh sb="5" eb="8">
      <t>ジドウシャ</t>
    </rPh>
    <rPh sb="8" eb="10">
      <t>ケンサ</t>
    </rPh>
    <rPh sb="10" eb="12">
      <t>キョウカイ</t>
    </rPh>
    <phoneticPr fontId="2"/>
  </si>
  <si>
    <t>第19項（PFI公共荷さばき施設等）</t>
    <rPh sb="0" eb="1">
      <t>ダイ</t>
    </rPh>
    <rPh sb="3" eb="4">
      <t>コウ</t>
    </rPh>
    <rPh sb="8" eb="10">
      <t>コウキョウ</t>
    </rPh>
    <rPh sb="10" eb="11">
      <t>ニ</t>
    </rPh>
    <rPh sb="14" eb="16">
      <t>シセツ</t>
    </rPh>
    <rPh sb="16" eb="17">
      <t>トウ</t>
    </rPh>
    <phoneticPr fontId="2"/>
  </si>
  <si>
    <t>第20項（PFI一般廃棄物処理施設）</t>
    <rPh sb="0" eb="1">
      <t>ダイ</t>
    </rPh>
    <rPh sb="3" eb="4">
      <t>コウ</t>
    </rPh>
    <rPh sb="8" eb="10">
      <t>イッパン</t>
    </rPh>
    <rPh sb="10" eb="12">
      <t>ハイキ</t>
    </rPh>
    <rPh sb="12" eb="13">
      <t>ブツ</t>
    </rPh>
    <rPh sb="13" eb="15">
      <t>ショリ</t>
    </rPh>
    <rPh sb="15" eb="17">
      <t>シセツ</t>
    </rPh>
    <phoneticPr fontId="2"/>
  </si>
  <si>
    <t>第６項（社会保険診療報酬支払基金）</t>
    <rPh sb="0" eb="1">
      <t>ダイ</t>
    </rPh>
    <rPh sb="2" eb="3">
      <t>コウ</t>
    </rPh>
    <rPh sb="4" eb="6">
      <t>シャカイ</t>
    </rPh>
    <rPh sb="6" eb="8">
      <t>ホケン</t>
    </rPh>
    <rPh sb="8" eb="10">
      <t>シンリョウ</t>
    </rPh>
    <rPh sb="10" eb="12">
      <t>ホウシュウ</t>
    </rPh>
    <rPh sb="12" eb="14">
      <t>シハラ</t>
    </rPh>
    <rPh sb="14" eb="16">
      <t>キキン</t>
    </rPh>
    <phoneticPr fontId="2"/>
  </si>
  <si>
    <t>第７項（自動車安全運転センター）</t>
    <rPh sb="0" eb="1">
      <t>ダイ</t>
    </rPh>
    <rPh sb="2" eb="3">
      <t>コウ</t>
    </rPh>
    <rPh sb="4" eb="7">
      <t>ジドウシャ</t>
    </rPh>
    <rPh sb="7" eb="9">
      <t>アンゼン</t>
    </rPh>
    <rPh sb="9" eb="11">
      <t>ウンテン</t>
    </rPh>
    <phoneticPr fontId="2"/>
  </si>
  <si>
    <t>第８項（郵便貯金・簡易生命保険管理機構）</t>
    <rPh sb="0" eb="1">
      <t>ダイ</t>
    </rPh>
    <rPh sb="2" eb="3">
      <t>コウ</t>
    </rPh>
    <rPh sb="4" eb="6">
      <t>ユウビン</t>
    </rPh>
    <rPh sb="6" eb="8">
      <t>チョキン</t>
    </rPh>
    <rPh sb="9" eb="11">
      <t>カンイ</t>
    </rPh>
    <rPh sb="11" eb="13">
      <t>セイメイ</t>
    </rPh>
    <rPh sb="13" eb="15">
      <t>ホケン</t>
    </rPh>
    <rPh sb="15" eb="17">
      <t>カンリ</t>
    </rPh>
    <rPh sb="17" eb="19">
      <t>キコウ</t>
    </rPh>
    <phoneticPr fontId="2"/>
  </si>
  <si>
    <t>平成23年附則第７条</t>
    <rPh sb="0" eb="2">
      <t>ヘイセイ</t>
    </rPh>
    <rPh sb="4" eb="5">
      <t>ネン</t>
    </rPh>
    <rPh sb="5" eb="7">
      <t>フソク</t>
    </rPh>
    <rPh sb="7" eb="8">
      <t>ダイ</t>
    </rPh>
    <rPh sb="9" eb="10">
      <t>ジョウ</t>
    </rPh>
    <phoneticPr fontId="2"/>
  </si>
  <si>
    <t>法附則第15条の６等</t>
    <rPh sb="0" eb="1">
      <t>ホウ</t>
    </rPh>
    <rPh sb="1" eb="3">
      <t>フソク</t>
    </rPh>
    <rPh sb="3" eb="4">
      <t>ダイ</t>
    </rPh>
    <rPh sb="6" eb="7">
      <t>ジョウ</t>
    </rPh>
    <rPh sb="9" eb="10">
      <t>トウ</t>
    </rPh>
    <phoneticPr fontId="2"/>
  </si>
  <si>
    <t>（軽減税額等）</t>
    <rPh sb="1" eb="3">
      <t>ケイゲン</t>
    </rPh>
    <rPh sb="3" eb="5">
      <t>ゼイガク</t>
    </rPh>
    <rPh sb="5" eb="6">
      <t>トウ</t>
    </rPh>
    <phoneticPr fontId="2"/>
  </si>
  <si>
    <t>(国際路線用航空機）</t>
    <rPh sb="1" eb="3">
      <t>コクサイ</t>
    </rPh>
    <rPh sb="3" eb="5">
      <t>ロセン</t>
    </rPh>
    <rPh sb="5" eb="6">
      <t>ヨウ</t>
    </rPh>
    <rPh sb="6" eb="9">
      <t>コウクウキ</t>
    </rPh>
    <phoneticPr fontId="2"/>
  </si>
  <si>
    <t>（離島路線用航空機）</t>
    <rPh sb="1" eb="3">
      <t>リトウ</t>
    </rPh>
    <rPh sb="3" eb="5">
      <t>ロセン</t>
    </rPh>
    <rPh sb="5" eb="6">
      <t>ヨウ</t>
    </rPh>
    <rPh sb="6" eb="9">
      <t>コウクウキ</t>
    </rPh>
    <phoneticPr fontId="2"/>
  </si>
  <si>
    <t>（小型離島航空機）</t>
    <rPh sb="1" eb="3">
      <t>コガタ</t>
    </rPh>
    <rPh sb="3" eb="5">
      <t>リトウ</t>
    </rPh>
    <rPh sb="5" eb="8">
      <t>コウクウキ</t>
    </rPh>
    <phoneticPr fontId="2"/>
  </si>
  <si>
    <t>（日本放送協会）</t>
    <rPh sb="3" eb="5">
      <t>ホウソウ</t>
    </rPh>
    <rPh sb="5" eb="7">
      <t>キョウカイ</t>
    </rPh>
    <phoneticPr fontId="2"/>
  </si>
  <si>
    <t>（日本原子力開発機構）</t>
    <rPh sb="1" eb="3">
      <t>ニホン</t>
    </rPh>
    <rPh sb="3" eb="6">
      <t>ゲンシリョク</t>
    </rPh>
    <rPh sb="6" eb="8">
      <t>カイハツ</t>
    </rPh>
    <rPh sb="8" eb="10">
      <t>キコウ</t>
    </rPh>
    <phoneticPr fontId="2"/>
  </si>
  <si>
    <t>第18項</t>
    <rPh sb="0" eb="1">
      <t>ダイ</t>
    </rPh>
    <rPh sb="3" eb="4">
      <t>コウ</t>
    </rPh>
    <phoneticPr fontId="2"/>
  </si>
  <si>
    <t>（社会保険診療報酬支払基金）</t>
    <rPh sb="1" eb="3">
      <t>シャカイ</t>
    </rPh>
    <rPh sb="3" eb="5">
      <t>ホケン</t>
    </rPh>
    <rPh sb="5" eb="7">
      <t>シンリョウ</t>
    </rPh>
    <rPh sb="7" eb="9">
      <t>ホウシュウ</t>
    </rPh>
    <rPh sb="9" eb="11">
      <t>シハラ</t>
    </rPh>
    <rPh sb="11" eb="13">
      <t>キキン</t>
    </rPh>
    <phoneticPr fontId="2"/>
  </si>
  <si>
    <t>旧第33項</t>
    <rPh sb="0" eb="1">
      <t>キュウ</t>
    </rPh>
    <rPh sb="1" eb="2">
      <t>ダイ</t>
    </rPh>
    <rPh sb="4" eb="5">
      <t>コウ</t>
    </rPh>
    <phoneticPr fontId="2"/>
  </si>
  <si>
    <t>（郵便貯金・簡易生命保険管理機構）</t>
    <rPh sb="1" eb="3">
      <t>ユウビン</t>
    </rPh>
    <rPh sb="3" eb="5">
      <t>チョキン</t>
    </rPh>
    <rPh sb="6" eb="8">
      <t>カンイ</t>
    </rPh>
    <rPh sb="8" eb="10">
      <t>セイメイ</t>
    </rPh>
    <rPh sb="10" eb="12">
      <t>ホケン</t>
    </rPh>
    <rPh sb="12" eb="14">
      <t>カンリ</t>
    </rPh>
    <rPh sb="14" eb="16">
      <t>キコウ</t>
    </rPh>
    <phoneticPr fontId="2"/>
  </si>
  <si>
    <t>（国際戦略港湾等の荷さばき施設等）</t>
    <rPh sb="1" eb="3">
      <t>コクサイ</t>
    </rPh>
    <rPh sb="3" eb="5">
      <t>センリャク</t>
    </rPh>
    <rPh sb="5" eb="7">
      <t>コウワン</t>
    </rPh>
    <rPh sb="7" eb="8">
      <t>トウ</t>
    </rPh>
    <rPh sb="9" eb="10">
      <t>ニ</t>
    </rPh>
    <rPh sb="13" eb="15">
      <t>シセツ</t>
    </rPh>
    <rPh sb="15" eb="16">
      <t>トウ</t>
    </rPh>
    <phoneticPr fontId="2"/>
  </si>
  <si>
    <t>（再生可能エネルギー発電設備）</t>
    <rPh sb="1" eb="3">
      <t>サイセイ</t>
    </rPh>
    <rPh sb="3" eb="5">
      <t>カノウ</t>
    </rPh>
    <rPh sb="10" eb="12">
      <t>ハツデン</t>
    </rPh>
    <rPh sb="12" eb="14">
      <t>セツビ</t>
    </rPh>
    <phoneticPr fontId="2"/>
  </si>
  <si>
    <t>旧第３項</t>
    <rPh sb="0" eb="1">
      <t>キュウ</t>
    </rPh>
    <rPh sb="1" eb="2">
      <t>ダイ</t>
    </rPh>
    <rPh sb="3" eb="4">
      <t>コウ</t>
    </rPh>
    <phoneticPr fontId="2"/>
  </si>
  <si>
    <t>（旧国際電信電話㈱）</t>
    <rPh sb="1" eb="2">
      <t>キュウ</t>
    </rPh>
    <rPh sb="2" eb="4">
      <t>コクサイ</t>
    </rPh>
    <rPh sb="4" eb="6">
      <t>デンシン</t>
    </rPh>
    <rPh sb="6" eb="8">
      <t>デンワ</t>
    </rPh>
    <phoneticPr fontId="2"/>
  </si>
  <si>
    <t>（地方卸売市場）</t>
    <rPh sb="1" eb="3">
      <t>チホウ</t>
    </rPh>
    <rPh sb="3" eb="5">
      <t>オロシウ</t>
    </rPh>
    <rPh sb="5" eb="7">
      <t>シジョウ</t>
    </rPh>
    <phoneticPr fontId="2"/>
  </si>
  <si>
    <t>（貨物鉄道に対する貸付資産）</t>
    <rPh sb="1" eb="3">
      <t>カモツ</t>
    </rPh>
    <rPh sb="3" eb="5">
      <t>テツドウ</t>
    </rPh>
    <rPh sb="6" eb="7">
      <t>タイ</t>
    </rPh>
    <rPh sb="9" eb="11">
      <t>カシツケ</t>
    </rPh>
    <rPh sb="11" eb="13">
      <t>シサン</t>
    </rPh>
    <phoneticPr fontId="2"/>
  </si>
  <si>
    <t>①（被災特定地方交通線）</t>
    <rPh sb="2" eb="4">
      <t>ヒサイ</t>
    </rPh>
    <rPh sb="4" eb="6">
      <t>トクテイ</t>
    </rPh>
    <rPh sb="6" eb="8">
      <t>チホウ</t>
    </rPh>
    <rPh sb="8" eb="10">
      <t>コウツウ</t>
    </rPh>
    <rPh sb="10" eb="11">
      <t>セン</t>
    </rPh>
    <phoneticPr fontId="2"/>
  </si>
  <si>
    <t>④（河川事業鉄軌道用資産）</t>
    <rPh sb="2" eb="4">
      <t>カセン</t>
    </rPh>
    <rPh sb="4" eb="6">
      <t>ジギョウ</t>
    </rPh>
    <rPh sb="6" eb="7">
      <t>テツ</t>
    </rPh>
    <rPh sb="7" eb="10">
      <t>キドウヨウ</t>
    </rPh>
    <rPh sb="10" eb="12">
      <t>シサン</t>
    </rPh>
    <phoneticPr fontId="2"/>
  </si>
  <si>
    <t>⑤（変・送電用資産）</t>
    <rPh sb="2" eb="3">
      <t>ヘン</t>
    </rPh>
    <rPh sb="4" eb="6">
      <t>ソウデン</t>
    </rPh>
    <rPh sb="6" eb="7">
      <t>ヨウ</t>
    </rPh>
    <rPh sb="7" eb="9">
      <t>シサン</t>
    </rPh>
    <phoneticPr fontId="2"/>
  </si>
  <si>
    <t>合　　　　　　　計</t>
  </si>
  <si>
    <t>法
附
則
第
15
条</t>
    <rPh sb="0" eb="1">
      <t>ホウ</t>
    </rPh>
    <rPh sb="3" eb="4">
      <t>フ</t>
    </rPh>
    <rPh sb="6" eb="7">
      <t>ノリ</t>
    </rPh>
    <rPh sb="9" eb="10">
      <t>ダイ</t>
    </rPh>
    <rPh sb="16" eb="17">
      <t>ジョウ</t>
    </rPh>
    <phoneticPr fontId="2"/>
  </si>
  <si>
    <t xml:space="preserve">法
附
則
第
15
条
</t>
    <rPh sb="0" eb="1">
      <t>ホウ</t>
    </rPh>
    <rPh sb="4" eb="5">
      <t>フ</t>
    </rPh>
    <rPh sb="8" eb="9">
      <t>ノリ</t>
    </rPh>
    <rPh sb="12" eb="13">
      <t>ダイ</t>
    </rPh>
    <rPh sb="21" eb="22">
      <t>ジョウ</t>
    </rPh>
    <phoneticPr fontId="2"/>
  </si>
  <si>
    <t>法附則第56条</t>
    <rPh sb="0" eb="1">
      <t>ホウ</t>
    </rPh>
    <rPh sb="1" eb="3">
      <t>フソク</t>
    </rPh>
    <rPh sb="3" eb="4">
      <t>ダイ</t>
    </rPh>
    <rPh sb="6" eb="7">
      <t>ジョウ</t>
    </rPh>
    <phoneticPr fontId="2"/>
  </si>
  <si>
    <t>第12項（東日本大震災・津波被災）</t>
    <rPh sb="0" eb="1">
      <t>ダイ</t>
    </rPh>
    <rPh sb="3" eb="4">
      <t>コウ</t>
    </rPh>
    <rPh sb="5" eb="6">
      <t>ヒガシ</t>
    </rPh>
    <rPh sb="6" eb="8">
      <t>ニホン</t>
    </rPh>
    <rPh sb="8" eb="11">
      <t>ダイシンサイ</t>
    </rPh>
    <rPh sb="12" eb="14">
      <t>ツナミ</t>
    </rPh>
    <rPh sb="14" eb="16">
      <t>ヒサイ</t>
    </rPh>
    <phoneticPr fontId="2"/>
  </si>
  <si>
    <t>第15項（東日本大震災・居住困難区域）</t>
    <rPh sb="0" eb="1">
      <t>ダイ</t>
    </rPh>
    <rPh sb="3" eb="4">
      <t>コウ</t>
    </rPh>
    <rPh sb="5" eb="6">
      <t>ヒガシ</t>
    </rPh>
    <rPh sb="6" eb="8">
      <t>ニホン</t>
    </rPh>
    <rPh sb="8" eb="11">
      <t>ダイシンサイ</t>
    </rPh>
    <rPh sb="12" eb="14">
      <t>キョジュウ</t>
    </rPh>
    <rPh sb="14" eb="16">
      <t>コンナン</t>
    </rPh>
    <rPh sb="16" eb="18">
      <t>クイキ</t>
    </rPh>
    <phoneticPr fontId="2"/>
  </si>
  <si>
    <t xml:space="preserve">法
第
349
条
の
３
</t>
    <rPh sb="0" eb="1">
      <t>ホウ</t>
    </rPh>
    <rPh sb="4" eb="5">
      <t>ダイ</t>
    </rPh>
    <rPh sb="14" eb="15">
      <t>ジョウ</t>
    </rPh>
    <phoneticPr fontId="2"/>
  </si>
  <si>
    <t xml:space="preserve">法
附
則
第
15
条
</t>
    <rPh sb="0" eb="1">
      <t>ホウ</t>
    </rPh>
    <rPh sb="4" eb="5">
      <t>フ</t>
    </rPh>
    <rPh sb="8" eb="9">
      <t>ソク</t>
    </rPh>
    <rPh sb="12" eb="13">
      <t>ダイ</t>
    </rPh>
    <rPh sb="21" eb="22">
      <t>ジョウ</t>
    </rPh>
    <phoneticPr fontId="2"/>
  </si>
  <si>
    <t>平成25年度</t>
    <rPh sb="4" eb="5">
      <t>ネン</t>
    </rPh>
    <phoneticPr fontId="2"/>
  </si>
  <si>
    <t>新潟地方検察庁</t>
    <rPh sb="6" eb="7">
      <t>チョウ</t>
    </rPh>
    <phoneticPr fontId="2"/>
  </si>
  <si>
    <t>厚生労働省職業安定局</t>
    <rPh sb="9" eb="10">
      <t>キョク</t>
    </rPh>
    <phoneticPr fontId="2"/>
  </si>
  <si>
    <t>　〃　（　　　　　　〃　　　　　　　　（特定国際拠点港湾））</t>
    <rPh sb="20" eb="22">
      <t>トクテイ</t>
    </rPh>
    <rPh sb="22" eb="24">
      <t>コクサイ</t>
    </rPh>
    <rPh sb="24" eb="26">
      <t>キョテン</t>
    </rPh>
    <rPh sb="26" eb="28">
      <t>コウワン</t>
    </rPh>
    <phoneticPr fontId="2"/>
  </si>
  <si>
    <t>第25項（スーパー中枢港湾）</t>
    <rPh sb="0" eb="1">
      <t>ダイ</t>
    </rPh>
    <rPh sb="3" eb="4">
      <t>コウ</t>
    </rPh>
    <rPh sb="9" eb="11">
      <t>チュウスウ</t>
    </rPh>
    <rPh sb="11" eb="13">
      <t>コウワン</t>
    </rPh>
    <phoneticPr fontId="2"/>
  </si>
  <si>
    <t>法附則第１５条の６</t>
    <rPh sb="0" eb="1">
      <t>ホウ</t>
    </rPh>
    <rPh sb="1" eb="3">
      <t>フソク</t>
    </rPh>
    <rPh sb="3" eb="4">
      <t>ダイ</t>
    </rPh>
    <rPh sb="6" eb="7">
      <t>ジョウ</t>
    </rPh>
    <phoneticPr fontId="2"/>
  </si>
  <si>
    <t>第１項　新築住宅</t>
    <rPh sb="0" eb="1">
      <t>ダイ</t>
    </rPh>
    <rPh sb="2" eb="3">
      <t>コウ</t>
    </rPh>
    <rPh sb="4" eb="6">
      <t>シンチク</t>
    </rPh>
    <rPh sb="6" eb="8">
      <t>ジュウタク</t>
    </rPh>
    <phoneticPr fontId="2"/>
  </si>
  <si>
    <t>減額割合</t>
    <rPh sb="0" eb="2">
      <t>ゲンガク</t>
    </rPh>
    <rPh sb="2" eb="4">
      <t>ワリアイ</t>
    </rPh>
    <phoneticPr fontId="2"/>
  </si>
  <si>
    <t>第２項　新築住宅（中高層耐火建築物）</t>
    <rPh sb="0" eb="1">
      <t>ダイ</t>
    </rPh>
    <rPh sb="2" eb="3">
      <t>コウ</t>
    </rPh>
    <rPh sb="4" eb="6">
      <t>シンチク</t>
    </rPh>
    <rPh sb="6" eb="8">
      <t>ジュウタク</t>
    </rPh>
    <rPh sb="9" eb="12">
      <t>チュウコウソウ</t>
    </rPh>
    <rPh sb="12" eb="14">
      <t>タイカ</t>
    </rPh>
    <rPh sb="14" eb="16">
      <t>ケンチク</t>
    </rPh>
    <rPh sb="16" eb="17">
      <t>ブツ</t>
    </rPh>
    <phoneticPr fontId="2"/>
  </si>
  <si>
    <t>法附則第１５条の７</t>
    <rPh sb="0" eb="1">
      <t>ホウ</t>
    </rPh>
    <rPh sb="1" eb="3">
      <t>フソク</t>
    </rPh>
    <rPh sb="3" eb="4">
      <t>ダイ</t>
    </rPh>
    <rPh sb="6" eb="7">
      <t>ジョウ</t>
    </rPh>
    <phoneticPr fontId="2"/>
  </si>
  <si>
    <t>第１項　認定長期優良住宅</t>
    <rPh sb="0" eb="1">
      <t>ダイ</t>
    </rPh>
    <rPh sb="2" eb="3">
      <t>コウ</t>
    </rPh>
    <rPh sb="4" eb="6">
      <t>ニンテイ</t>
    </rPh>
    <rPh sb="6" eb="8">
      <t>チョウキ</t>
    </rPh>
    <rPh sb="8" eb="10">
      <t>ユウリョウ</t>
    </rPh>
    <rPh sb="10" eb="12">
      <t>ジュウタク</t>
    </rPh>
    <phoneticPr fontId="2"/>
  </si>
  <si>
    <t>第２項　認定長期優良住宅（中高層耐火建築物）</t>
    <rPh sb="0" eb="1">
      <t>ダイ</t>
    </rPh>
    <rPh sb="2" eb="3">
      <t>コウ</t>
    </rPh>
    <rPh sb="4" eb="6">
      <t>ニンテイ</t>
    </rPh>
    <rPh sb="6" eb="8">
      <t>チョウキ</t>
    </rPh>
    <rPh sb="8" eb="10">
      <t>ユウリョウ</t>
    </rPh>
    <rPh sb="10" eb="12">
      <t>ジュウタク</t>
    </rPh>
    <rPh sb="13" eb="16">
      <t>チュウコウソウ</t>
    </rPh>
    <rPh sb="16" eb="18">
      <t>タイカ</t>
    </rPh>
    <rPh sb="18" eb="20">
      <t>ケンチク</t>
    </rPh>
    <rPh sb="20" eb="21">
      <t>ブツ</t>
    </rPh>
    <phoneticPr fontId="2"/>
  </si>
  <si>
    <t>法附則第１５条の８</t>
    <rPh sb="0" eb="1">
      <t>ホウ</t>
    </rPh>
    <rPh sb="1" eb="3">
      <t>フソク</t>
    </rPh>
    <rPh sb="3" eb="4">
      <t>ダイ</t>
    </rPh>
    <rPh sb="6" eb="7">
      <t>ジョウ</t>
    </rPh>
    <phoneticPr fontId="2"/>
  </si>
  <si>
    <t>第１種　住宅（居住部分）</t>
    <rPh sb="0" eb="1">
      <t>ダイ</t>
    </rPh>
    <rPh sb="2" eb="3">
      <t>シュ</t>
    </rPh>
    <rPh sb="4" eb="6">
      <t>ジュウタク</t>
    </rPh>
    <rPh sb="7" eb="9">
      <t>キョジュウ</t>
    </rPh>
    <rPh sb="9" eb="11">
      <t>ブブン</t>
    </rPh>
    <phoneticPr fontId="2"/>
  </si>
  <si>
    <t>第１種　住宅（非居住部分）</t>
    <rPh sb="0" eb="1">
      <t>ダイ</t>
    </rPh>
    <rPh sb="2" eb="3">
      <t>シュ</t>
    </rPh>
    <rPh sb="4" eb="6">
      <t>ジュウタク</t>
    </rPh>
    <rPh sb="7" eb="8">
      <t>ヒ</t>
    </rPh>
    <rPh sb="8" eb="10">
      <t>キョジュウ</t>
    </rPh>
    <rPh sb="10" eb="12">
      <t>ブブン</t>
    </rPh>
    <phoneticPr fontId="2"/>
  </si>
  <si>
    <t>第１種　住宅以外</t>
    <rPh sb="0" eb="1">
      <t>ダイ</t>
    </rPh>
    <rPh sb="2" eb="3">
      <t>シュ</t>
    </rPh>
    <rPh sb="4" eb="6">
      <t>ジュウタク</t>
    </rPh>
    <rPh sb="6" eb="8">
      <t>イガイ</t>
    </rPh>
    <phoneticPr fontId="2"/>
  </si>
  <si>
    <t>第２種　住宅（居住部分）</t>
    <rPh sb="0" eb="1">
      <t>ダイ</t>
    </rPh>
    <rPh sb="2" eb="3">
      <t>シュ</t>
    </rPh>
    <rPh sb="4" eb="6">
      <t>ジュウタク</t>
    </rPh>
    <rPh sb="7" eb="9">
      <t>キョジュウ</t>
    </rPh>
    <rPh sb="9" eb="11">
      <t>ブブン</t>
    </rPh>
    <phoneticPr fontId="2"/>
  </si>
  <si>
    <t>第２種　住宅（非居住部分）</t>
    <rPh sb="0" eb="1">
      <t>ダイ</t>
    </rPh>
    <rPh sb="2" eb="3">
      <t>シュ</t>
    </rPh>
    <rPh sb="4" eb="6">
      <t>ジュウタク</t>
    </rPh>
    <rPh sb="7" eb="8">
      <t>ヒ</t>
    </rPh>
    <rPh sb="8" eb="10">
      <t>キョジュウ</t>
    </rPh>
    <rPh sb="10" eb="12">
      <t>ブブン</t>
    </rPh>
    <phoneticPr fontId="2"/>
  </si>
  <si>
    <t>第２種　住宅以外</t>
    <rPh sb="0" eb="1">
      <t>ダイ</t>
    </rPh>
    <rPh sb="2" eb="3">
      <t>シュ</t>
    </rPh>
    <rPh sb="4" eb="6">
      <t>ジュウタク</t>
    </rPh>
    <rPh sb="6" eb="8">
      <t>イガイ</t>
    </rPh>
    <phoneticPr fontId="2"/>
  </si>
  <si>
    <t>住宅（居住部分）</t>
    <rPh sb="0" eb="2">
      <t>ジュウタク</t>
    </rPh>
    <rPh sb="3" eb="5">
      <t>キョジュウ</t>
    </rPh>
    <rPh sb="5" eb="7">
      <t>ブブン</t>
    </rPh>
    <phoneticPr fontId="2"/>
  </si>
  <si>
    <t>住宅（非居住部分）</t>
    <rPh sb="0" eb="2">
      <t>ジュウタク</t>
    </rPh>
    <rPh sb="3" eb="4">
      <t>ヒ</t>
    </rPh>
    <rPh sb="4" eb="6">
      <t>キョジュウ</t>
    </rPh>
    <rPh sb="6" eb="8">
      <t>ブブン</t>
    </rPh>
    <phoneticPr fontId="2"/>
  </si>
  <si>
    <t>住宅以外</t>
    <rPh sb="0" eb="2">
      <t>ジュウタク</t>
    </rPh>
    <rPh sb="2" eb="4">
      <t>イガイ</t>
    </rPh>
    <phoneticPr fontId="2"/>
  </si>
  <si>
    <t>法附則第１５条の９</t>
    <rPh sb="0" eb="1">
      <t>ホウ</t>
    </rPh>
    <rPh sb="1" eb="3">
      <t>フソク</t>
    </rPh>
    <rPh sb="3" eb="4">
      <t>ダイ</t>
    </rPh>
    <rPh sb="6" eb="7">
      <t>ジョウ</t>
    </rPh>
    <phoneticPr fontId="2"/>
  </si>
  <si>
    <t>第４項　バリアフリー改修（区分所有以外）</t>
    <rPh sb="0" eb="1">
      <t>ダイ</t>
    </rPh>
    <rPh sb="2" eb="3">
      <t>コウ</t>
    </rPh>
    <rPh sb="10" eb="12">
      <t>カイシュウ</t>
    </rPh>
    <rPh sb="13" eb="15">
      <t>クブン</t>
    </rPh>
    <rPh sb="15" eb="17">
      <t>ショユウ</t>
    </rPh>
    <rPh sb="17" eb="19">
      <t>イガイ</t>
    </rPh>
    <phoneticPr fontId="2"/>
  </si>
  <si>
    <t>第５項　バリアフリー改修（区分所有）</t>
    <rPh sb="0" eb="1">
      <t>ダイ</t>
    </rPh>
    <rPh sb="2" eb="3">
      <t>コウ</t>
    </rPh>
    <rPh sb="10" eb="12">
      <t>カイシュウ</t>
    </rPh>
    <rPh sb="13" eb="15">
      <t>クブン</t>
    </rPh>
    <rPh sb="15" eb="17">
      <t>ショユウ</t>
    </rPh>
    <phoneticPr fontId="2"/>
  </si>
  <si>
    <t>第９項　省エネ改修（区分所有以外）</t>
    <rPh sb="0" eb="1">
      <t>ダイ</t>
    </rPh>
    <rPh sb="2" eb="3">
      <t>コウ</t>
    </rPh>
    <rPh sb="4" eb="5">
      <t>ショウ</t>
    </rPh>
    <rPh sb="7" eb="9">
      <t>カイシュウ</t>
    </rPh>
    <rPh sb="10" eb="12">
      <t>クブン</t>
    </rPh>
    <rPh sb="12" eb="14">
      <t>ショユウ</t>
    </rPh>
    <rPh sb="14" eb="16">
      <t>イガイ</t>
    </rPh>
    <phoneticPr fontId="2"/>
  </si>
  <si>
    <t>第10項　省エネ改修（区分所有）</t>
    <rPh sb="0" eb="1">
      <t>ダイ</t>
    </rPh>
    <rPh sb="3" eb="4">
      <t>コウ</t>
    </rPh>
    <rPh sb="5" eb="6">
      <t>ショウ</t>
    </rPh>
    <rPh sb="8" eb="10">
      <t>カイシュウ</t>
    </rPh>
    <rPh sb="11" eb="13">
      <t>クブン</t>
    </rPh>
    <rPh sb="13" eb="15">
      <t>ショユウ</t>
    </rPh>
    <phoneticPr fontId="2"/>
  </si>
  <si>
    <t>（車庫構築物・立体交差化施設）</t>
    <rPh sb="1" eb="3">
      <t>シャコ</t>
    </rPh>
    <rPh sb="3" eb="6">
      <t>コウチクブツ</t>
    </rPh>
    <rPh sb="7" eb="9">
      <t>リッタイ</t>
    </rPh>
    <rPh sb="9" eb="12">
      <t>コウサカ</t>
    </rPh>
    <rPh sb="12" eb="14">
      <t>シセツ</t>
    </rPh>
    <phoneticPr fontId="2"/>
  </si>
  <si>
    <t>（特定貨物取扱埠頭の港湾施設）</t>
    <rPh sb="1" eb="3">
      <t>トクテイ</t>
    </rPh>
    <rPh sb="3" eb="5">
      <t>カモツ</t>
    </rPh>
    <rPh sb="5" eb="7">
      <t>トリアツカイ</t>
    </rPh>
    <rPh sb="7" eb="9">
      <t>フトウ</t>
    </rPh>
    <rPh sb="10" eb="12">
      <t>コウワン</t>
    </rPh>
    <rPh sb="12" eb="14">
      <t>シセツ</t>
    </rPh>
    <phoneticPr fontId="2"/>
  </si>
  <si>
    <t>（指定会社等の特定用途港湾施設）</t>
    <rPh sb="1" eb="3">
      <t>シテイ</t>
    </rPh>
    <rPh sb="3" eb="5">
      <t>カイシャ</t>
    </rPh>
    <rPh sb="5" eb="6">
      <t>トウ</t>
    </rPh>
    <rPh sb="7" eb="9">
      <t>トクテイ</t>
    </rPh>
    <rPh sb="9" eb="11">
      <t>ヨウト</t>
    </rPh>
    <rPh sb="11" eb="13">
      <t>コウワン</t>
    </rPh>
    <rPh sb="13" eb="15">
      <t>シセツ</t>
    </rPh>
    <phoneticPr fontId="2"/>
  </si>
  <si>
    <t>平成25年度</t>
  </si>
  <si>
    <t>平成27年度</t>
    <rPh sb="4" eb="5">
      <t>ネン</t>
    </rPh>
    <phoneticPr fontId="2"/>
  </si>
  <si>
    <t>（認定誘導事業により取得した公共施設等）</t>
    <rPh sb="1" eb="3">
      <t>ニンテイ</t>
    </rPh>
    <rPh sb="3" eb="5">
      <t>ユウドウ</t>
    </rPh>
    <rPh sb="5" eb="7">
      <t>ジギョウ</t>
    </rPh>
    <rPh sb="10" eb="12">
      <t>シュトク</t>
    </rPh>
    <rPh sb="14" eb="16">
      <t>コウキョウ</t>
    </rPh>
    <rPh sb="16" eb="18">
      <t>シセツ</t>
    </rPh>
    <rPh sb="18" eb="19">
      <t>トウ</t>
    </rPh>
    <phoneticPr fontId="2"/>
  </si>
  <si>
    <t>（国家戦略特区）</t>
    <rPh sb="1" eb="3">
      <t>コッカ</t>
    </rPh>
    <rPh sb="3" eb="5">
      <t>センリャク</t>
    </rPh>
    <rPh sb="5" eb="7">
      <t>トック</t>
    </rPh>
    <phoneticPr fontId="2"/>
  </si>
  <si>
    <t>（放送ネットワーク災害対策用設備）</t>
    <rPh sb="1" eb="3">
      <t>ホウソウ</t>
    </rPh>
    <rPh sb="9" eb="11">
      <t>サイガイ</t>
    </rPh>
    <rPh sb="11" eb="14">
      <t>タイサクヨウ</t>
    </rPh>
    <rPh sb="14" eb="16">
      <t>セツビ</t>
    </rPh>
    <phoneticPr fontId="2"/>
  </si>
  <si>
    <t>（国立研究開発法人日本医療研究開発機構）</t>
    <rPh sb="1" eb="3">
      <t>コクリツ</t>
    </rPh>
    <rPh sb="3" eb="5">
      <t>ケンキュウ</t>
    </rPh>
    <rPh sb="5" eb="7">
      <t>カイハツ</t>
    </rPh>
    <rPh sb="7" eb="9">
      <t>ホウジン</t>
    </rPh>
    <rPh sb="9" eb="11">
      <t>ニホン</t>
    </rPh>
    <rPh sb="11" eb="13">
      <t>イリョウ</t>
    </rPh>
    <rPh sb="13" eb="15">
      <t>ケンキュウ</t>
    </rPh>
    <rPh sb="15" eb="17">
      <t>カイハツ</t>
    </rPh>
    <rPh sb="17" eb="19">
      <t>キコウ</t>
    </rPh>
    <phoneticPr fontId="2"/>
  </si>
  <si>
    <t>（認定生活困窮者就労訓練事業）</t>
    <rPh sb="1" eb="3">
      <t>ニンテイ</t>
    </rPh>
    <rPh sb="3" eb="5">
      <t>セイカツ</t>
    </rPh>
    <rPh sb="5" eb="8">
      <t>コンキュウシャ</t>
    </rPh>
    <rPh sb="8" eb="10">
      <t>シュウロウ</t>
    </rPh>
    <rPh sb="10" eb="12">
      <t>クンレン</t>
    </rPh>
    <rPh sb="12" eb="14">
      <t>ジギョウ</t>
    </rPh>
    <phoneticPr fontId="2"/>
  </si>
  <si>
    <t>平成26年附則第12条</t>
    <rPh sb="0" eb="2">
      <t>ヘイセイ</t>
    </rPh>
    <rPh sb="4" eb="5">
      <t>ネン</t>
    </rPh>
    <rPh sb="5" eb="7">
      <t>フソク</t>
    </rPh>
    <rPh sb="7" eb="8">
      <t>ダイ</t>
    </rPh>
    <rPh sb="10" eb="11">
      <t>ジョウ</t>
    </rPh>
    <phoneticPr fontId="2"/>
  </si>
  <si>
    <t>法附則第１５条の10</t>
    <rPh sb="0" eb="1">
      <t>ホウ</t>
    </rPh>
    <rPh sb="1" eb="3">
      <t>フソク</t>
    </rPh>
    <rPh sb="3" eb="4">
      <t>ダイ</t>
    </rPh>
    <rPh sb="6" eb="7">
      <t>ジョウ</t>
    </rPh>
    <phoneticPr fontId="2"/>
  </si>
  <si>
    <t>第１項　耐震改修（住宅以外）</t>
    <rPh sb="0" eb="1">
      <t>ダイ</t>
    </rPh>
    <rPh sb="2" eb="3">
      <t>コウ</t>
    </rPh>
    <rPh sb="4" eb="6">
      <t>タイシン</t>
    </rPh>
    <rPh sb="6" eb="8">
      <t>カイシュウ</t>
    </rPh>
    <rPh sb="9" eb="11">
      <t>ジュウタク</t>
    </rPh>
    <rPh sb="11" eb="13">
      <t>イガイ</t>
    </rPh>
    <phoneticPr fontId="2"/>
  </si>
  <si>
    <t>平成28年度</t>
    <rPh sb="4" eb="5">
      <t>ネン</t>
    </rPh>
    <phoneticPr fontId="2"/>
  </si>
  <si>
    <t>北陸信越運輸局</t>
    <rPh sb="0" eb="2">
      <t>ホクリク</t>
    </rPh>
    <rPh sb="2" eb="4">
      <t>シンエツ</t>
    </rPh>
    <rPh sb="4" eb="6">
      <t>ウンユ</t>
    </rPh>
    <rPh sb="6" eb="7">
      <t>キョク</t>
    </rPh>
    <phoneticPr fontId="2"/>
  </si>
  <si>
    <t>三条市</t>
    <rPh sb="0" eb="2">
      <t>サンジョウ</t>
    </rPh>
    <rPh sb="2" eb="3">
      <t>シ</t>
    </rPh>
    <phoneticPr fontId="2"/>
  </si>
  <si>
    <t>三条市</t>
    <rPh sb="0" eb="3">
      <t>サンジョウシ</t>
    </rPh>
    <phoneticPr fontId="2"/>
  </si>
  <si>
    <t>第７項（スーパー中枢港湾）</t>
    <rPh sb="0" eb="1">
      <t>ダイ</t>
    </rPh>
    <rPh sb="2" eb="3">
      <t>コウ</t>
    </rPh>
    <rPh sb="8" eb="10">
      <t>チュウスウ</t>
    </rPh>
    <rPh sb="10" eb="12">
      <t>コウワン</t>
    </rPh>
    <phoneticPr fontId="2"/>
  </si>
  <si>
    <t>第８項（指定会社等の特定用途港湾施設）</t>
    <rPh sb="0" eb="1">
      <t>ダイ</t>
    </rPh>
    <rPh sb="2" eb="3">
      <t>コウ</t>
    </rPh>
    <rPh sb="4" eb="6">
      <t>シテイ</t>
    </rPh>
    <rPh sb="6" eb="8">
      <t>カイシャ</t>
    </rPh>
    <rPh sb="8" eb="9">
      <t>トウ</t>
    </rPh>
    <rPh sb="10" eb="12">
      <t>トクテイ</t>
    </rPh>
    <rPh sb="12" eb="14">
      <t>ヨウト</t>
    </rPh>
    <rPh sb="14" eb="16">
      <t>コウワン</t>
    </rPh>
    <rPh sb="16" eb="18">
      <t>シセツ</t>
    </rPh>
    <phoneticPr fontId="2"/>
  </si>
  <si>
    <t>平成28年附則第18条</t>
    <rPh sb="0" eb="2">
      <t>ヘイセイ</t>
    </rPh>
    <rPh sb="4" eb="5">
      <t>ネン</t>
    </rPh>
    <rPh sb="5" eb="7">
      <t>フソク</t>
    </rPh>
    <rPh sb="7" eb="8">
      <t>ダイ</t>
    </rPh>
    <rPh sb="10" eb="11">
      <t>ジョウ</t>
    </rPh>
    <phoneticPr fontId="2"/>
  </si>
  <si>
    <t>第19項</t>
    <rPh sb="0" eb="1">
      <t>ダイ</t>
    </rPh>
    <rPh sb="3" eb="4">
      <t>コウ</t>
    </rPh>
    <phoneticPr fontId="2"/>
  </si>
  <si>
    <t>第20項</t>
    <rPh sb="0" eb="1">
      <t>ダイ</t>
    </rPh>
    <rPh sb="3" eb="4">
      <t>コウ</t>
    </rPh>
    <phoneticPr fontId="2"/>
  </si>
  <si>
    <t>第23項</t>
    <rPh sb="0" eb="1">
      <t>ダイ</t>
    </rPh>
    <rPh sb="3" eb="4">
      <t>コウ</t>
    </rPh>
    <phoneticPr fontId="2"/>
  </si>
  <si>
    <t>第24項</t>
    <rPh sb="0" eb="1">
      <t>ダイ</t>
    </rPh>
    <rPh sb="3" eb="4">
      <t>コウ</t>
    </rPh>
    <phoneticPr fontId="2"/>
  </si>
  <si>
    <t>第25項</t>
    <rPh sb="0" eb="1">
      <t>ダイ</t>
    </rPh>
    <rPh sb="3" eb="4">
      <t>コウ</t>
    </rPh>
    <phoneticPr fontId="2"/>
  </si>
  <si>
    <t>第26項</t>
    <rPh sb="0" eb="1">
      <t>ダイ</t>
    </rPh>
    <rPh sb="3" eb="4">
      <t>コウ</t>
    </rPh>
    <phoneticPr fontId="2"/>
  </si>
  <si>
    <t>（中部国際空港㈱）</t>
    <rPh sb="1" eb="3">
      <t>チュウブ</t>
    </rPh>
    <rPh sb="3" eb="5">
      <t>コクサイ</t>
    </rPh>
    <rPh sb="5" eb="7">
      <t>クウコウ</t>
    </rPh>
    <phoneticPr fontId="2"/>
  </si>
  <si>
    <t>第27項</t>
    <rPh sb="0" eb="1">
      <t>ダイ</t>
    </rPh>
    <rPh sb="3" eb="4">
      <t>コウ</t>
    </rPh>
    <phoneticPr fontId="2"/>
  </si>
  <si>
    <t>第28項</t>
    <rPh sb="0" eb="1">
      <t>ダイ</t>
    </rPh>
    <rPh sb="3" eb="4">
      <t>コウ</t>
    </rPh>
    <phoneticPr fontId="2"/>
  </si>
  <si>
    <t>第29項</t>
    <rPh sb="0" eb="1">
      <t>ダイ</t>
    </rPh>
    <rPh sb="3" eb="4">
      <t>コウ</t>
    </rPh>
    <phoneticPr fontId="2"/>
  </si>
  <si>
    <t>第30項</t>
    <rPh sb="0" eb="1">
      <t>ダイ</t>
    </rPh>
    <rPh sb="3" eb="4">
      <t>コウ</t>
    </rPh>
    <phoneticPr fontId="2"/>
  </si>
  <si>
    <t>第31項</t>
    <rPh sb="0" eb="1">
      <t>ダイ</t>
    </rPh>
    <rPh sb="3" eb="4">
      <t>コウ</t>
    </rPh>
    <phoneticPr fontId="2"/>
  </si>
  <si>
    <t>第32項</t>
    <rPh sb="0" eb="1">
      <t>ダイ</t>
    </rPh>
    <rPh sb="3" eb="4">
      <t>コウ</t>
    </rPh>
    <phoneticPr fontId="2"/>
  </si>
  <si>
    <t>（国立研究開発法人科学技術振興機構からの譲渡）</t>
    <rPh sb="1" eb="3">
      <t>コクリツ</t>
    </rPh>
    <rPh sb="3" eb="5">
      <t>ケンキュウ</t>
    </rPh>
    <rPh sb="5" eb="7">
      <t>カイハツ</t>
    </rPh>
    <rPh sb="7" eb="9">
      <t>ホウジン</t>
    </rPh>
    <rPh sb="9" eb="11">
      <t>カガク</t>
    </rPh>
    <rPh sb="11" eb="13">
      <t>ギジュツ</t>
    </rPh>
    <rPh sb="13" eb="15">
      <t>シンコウ</t>
    </rPh>
    <rPh sb="15" eb="17">
      <t>キコウ</t>
    </rPh>
    <rPh sb="20" eb="22">
      <t>ジョウト</t>
    </rPh>
    <phoneticPr fontId="2"/>
  </si>
  <si>
    <t>第33項</t>
    <rPh sb="0" eb="1">
      <t>ダイ</t>
    </rPh>
    <rPh sb="3" eb="4">
      <t>コウ</t>
    </rPh>
    <phoneticPr fontId="2"/>
  </si>
  <si>
    <t>（量子科学技術研究開発機構）</t>
    <rPh sb="1" eb="3">
      <t>リョウシ</t>
    </rPh>
    <rPh sb="3" eb="5">
      <t>カガク</t>
    </rPh>
    <rPh sb="5" eb="7">
      <t>ギジュツ</t>
    </rPh>
    <rPh sb="7" eb="9">
      <t>ケンキュウ</t>
    </rPh>
    <rPh sb="9" eb="11">
      <t>カイハツ</t>
    </rPh>
    <rPh sb="11" eb="13">
      <t>キコウ</t>
    </rPh>
    <phoneticPr fontId="2"/>
  </si>
  <si>
    <t>（世界遺産）</t>
    <rPh sb="1" eb="3">
      <t>セカイ</t>
    </rPh>
    <rPh sb="3" eb="5">
      <t>イサン</t>
    </rPh>
    <phoneticPr fontId="2"/>
  </si>
  <si>
    <t>（特別特定技術基準施設の耐震化）</t>
    <rPh sb="1" eb="3">
      <t>トクベツ</t>
    </rPh>
    <rPh sb="3" eb="5">
      <t>トクテイ</t>
    </rPh>
    <rPh sb="5" eb="7">
      <t>ギジュツ</t>
    </rPh>
    <rPh sb="7" eb="9">
      <t>キジュン</t>
    </rPh>
    <rPh sb="9" eb="11">
      <t>シセツ</t>
    </rPh>
    <rPh sb="12" eb="15">
      <t>タイシンカ</t>
    </rPh>
    <phoneticPr fontId="2"/>
  </si>
  <si>
    <t>①（JR北海道・四国に係る特例）</t>
    <rPh sb="4" eb="7">
      <t>ホッカイドウ</t>
    </rPh>
    <rPh sb="8" eb="10">
      <t>シコク</t>
    </rPh>
    <rPh sb="11" eb="12">
      <t>カカ</t>
    </rPh>
    <rPh sb="13" eb="15">
      <t>トクレイ</t>
    </rPh>
    <phoneticPr fontId="2"/>
  </si>
  <si>
    <t>承継特例とJR北海道・四国に係る特例・旧交納付金法との連乗</t>
    <rPh sb="0" eb="2">
      <t>ショウケイ</t>
    </rPh>
    <rPh sb="2" eb="4">
      <t>トクレイ</t>
    </rPh>
    <rPh sb="7" eb="10">
      <t>ホッカイドウ</t>
    </rPh>
    <rPh sb="11" eb="13">
      <t>シコク</t>
    </rPh>
    <rPh sb="14" eb="15">
      <t>カカ</t>
    </rPh>
    <rPh sb="16" eb="18">
      <t>トクレイ</t>
    </rPh>
    <rPh sb="19" eb="20">
      <t>キュウ</t>
    </rPh>
    <rPh sb="20" eb="21">
      <t>コウ</t>
    </rPh>
    <rPh sb="21" eb="23">
      <t>ノウフ</t>
    </rPh>
    <rPh sb="23" eb="24">
      <t>キン</t>
    </rPh>
    <rPh sb="24" eb="25">
      <t>ホウ</t>
    </rPh>
    <rPh sb="27" eb="28">
      <t>レン</t>
    </rPh>
    <rPh sb="28" eb="29">
      <t>ノセル</t>
    </rPh>
    <phoneticPr fontId="2"/>
  </si>
  <si>
    <t>③（JR北海道・四国に係る特例）</t>
    <rPh sb="4" eb="7">
      <t>ホッカイドウ</t>
    </rPh>
    <rPh sb="8" eb="10">
      <t>シコク</t>
    </rPh>
    <rPh sb="11" eb="12">
      <t>カカ</t>
    </rPh>
    <rPh sb="13" eb="15">
      <t>トクレイ</t>
    </rPh>
    <phoneticPr fontId="2"/>
  </si>
  <si>
    <t>④（JR北海道・四国に係る特例・旧交納付金法附則第17項・立体交差化施設）</t>
    <rPh sb="4" eb="7">
      <t>ホッカイドウ</t>
    </rPh>
    <rPh sb="8" eb="10">
      <t>シコク</t>
    </rPh>
    <rPh sb="11" eb="12">
      <t>カカ</t>
    </rPh>
    <rPh sb="13" eb="15">
      <t>トクレイ</t>
    </rPh>
    <rPh sb="16" eb="17">
      <t>キュウ</t>
    </rPh>
    <rPh sb="17" eb="18">
      <t>コウ</t>
    </rPh>
    <rPh sb="18" eb="21">
      <t>ノウフキン</t>
    </rPh>
    <rPh sb="21" eb="22">
      <t>ホウ</t>
    </rPh>
    <rPh sb="22" eb="24">
      <t>フソク</t>
    </rPh>
    <rPh sb="24" eb="25">
      <t>ダイ</t>
    </rPh>
    <rPh sb="27" eb="28">
      <t>コウ</t>
    </rPh>
    <rPh sb="29" eb="31">
      <t>リッタイ</t>
    </rPh>
    <rPh sb="31" eb="34">
      <t>コウサカ</t>
    </rPh>
    <rPh sb="34" eb="36">
      <t>シセツ</t>
    </rPh>
    <phoneticPr fontId="2"/>
  </si>
  <si>
    <t>旧第４項</t>
    <rPh sb="0" eb="1">
      <t>キュウ</t>
    </rPh>
    <rPh sb="1" eb="2">
      <t>ダイ</t>
    </rPh>
    <rPh sb="3" eb="4">
      <t>コウ</t>
    </rPh>
    <phoneticPr fontId="2"/>
  </si>
  <si>
    <t>棟　　　　　数
　　　　　（棟）</t>
    <phoneticPr fontId="2"/>
  </si>
  <si>
    <t>決　定　価　格
　　　　（千円）</t>
    <phoneticPr fontId="2"/>
  </si>
  <si>
    <t>単位当たり価格
　　　　　（円）</t>
    <phoneticPr fontId="2"/>
  </si>
  <si>
    <t>第１項（総合効率化に資する倉庫等）</t>
    <rPh sb="0" eb="1">
      <t>ダイ</t>
    </rPh>
    <rPh sb="2" eb="3">
      <t>コウ</t>
    </rPh>
    <rPh sb="4" eb="6">
      <t>ソウゴウ</t>
    </rPh>
    <rPh sb="6" eb="9">
      <t>コウリツカ</t>
    </rPh>
    <rPh sb="10" eb="11">
      <t>シ</t>
    </rPh>
    <rPh sb="13" eb="15">
      <t>ソウコ</t>
    </rPh>
    <rPh sb="15" eb="16">
      <t>トウ</t>
    </rPh>
    <phoneticPr fontId="2"/>
  </si>
  <si>
    <t>第１項　耐震改修（住宅）</t>
    <rPh sb="0" eb="1">
      <t>ダイ</t>
    </rPh>
    <rPh sb="2" eb="3">
      <t>コウ</t>
    </rPh>
    <rPh sb="4" eb="6">
      <t>タイシン</t>
    </rPh>
    <rPh sb="6" eb="8">
      <t>カイシュウ</t>
    </rPh>
    <rPh sb="9" eb="11">
      <t>ジュウタク</t>
    </rPh>
    <phoneticPr fontId="2"/>
  </si>
  <si>
    <t>-</t>
    <phoneticPr fontId="2"/>
  </si>
  <si>
    <t>土　　　　　地</t>
    <phoneticPr fontId="2"/>
  </si>
  <si>
    <t>納 税 義 務 者 数</t>
    <phoneticPr fontId="2"/>
  </si>
  <si>
    <t>調　　 定 　　額</t>
    <phoneticPr fontId="2"/>
  </si>
  <si>
    <t>合　　　　　　　　　　　計</t>
    <phoneticPr fontId="2"/>
  </si>
  <si>
    <t>調　定　額</t>
    <phoneticPr fontId="2"/>
  </si>
  <si>
    <t>　　　　　　　　　        　　　　年度等
 　区　分</t>
    <phoneticPr fontId="2"/>
  </si>
  <si>
    <t>納　　税
義務者数</t>
    <phoneticPr fontId="2"/>
  </si>
  <si>
    <t>　    区分
年度等</t>
    <rPh sb="5" eb="6">
      <t>ク</t>
    </rPh>
    <rPh sb="6" eb="7">
      <t>ブン</t>
    </rPh>
    <rPh sb="9" eb="11">
      <t>ネンド</t>
    </rPh>
    <rPh sb="11" eb="12">
      <t>トウ</t>
    </rPh>
    <phoneticPr fontId="2"/>
  </si>
  <si>
    <t>　　  区分
年度等</t>
    <rPh sb="4" eb="5">
      <t>ク</t>
    </rPh>
    <rPh sb="5" eb="6">
      <t>ブン</t>
    </rPh>
    <rPh sb="8" eb="10">
      <t>ネンド</t>
    </rPh>
    <rPh sb="10" eb="11">
      <t>トウ</t>
    </rPh>
    <phoneticPr fontId="2"/>
  </si>
  <si>
    <t>ア　総　　　　計</t>
    <phoneticPr fontId="2"/>
  </si>
  <si>
    <t>木　　　造</t>
    <phoneticPr fontId="2"/>
  </si>
  <si>
    <t>　　　  区　分
年度等</t>
    <phoneticPr fontId="2"/>
  </si>
  <si>
    <t>ウ　減　少　分</t>
    <phoneticPr fontId="2"/>
  </si>
  <si>
    <t>　 　    区分
年度等</t>
    <phoneticPr fontId="2"/>
  </si>
  <si>
    <t xml:space="preserve">      　　　　　　　　　　　　　　　 　   　　　地　　目
 区　　分</t>
    <rPh sb="29" eb="30">
      <t>チ</t>
    </rPh>
    <rPh sb="32" eb="33">
      <t>メ</t>
    </rPh>
    <rPh sb="35" eb="36">
      <t>ク</t>
    </rPh>
    <rPh sb="38" eb="39">
      <t>ブン</t>
    </rPh>
    <phoneticPr fontId="2"/>
  </si>
  <si>
    <t>1/2</t>
    <phoneticPr fontId="2"/>
  </si>
  <si>
    <t>2/3</t>
    <phoneticPr fontId="2"/>
  </si>
  <si>
    <t>1/3</t>
    <phoneticPr fontId="2"/>
  </si>
  <si>
    <t>3/4</t>
    <phoneticPr fontId="2"/>
  </si>
  <si>
    <t>1/4</t>
    <phoneticPr fontId="2"/>
  </si>
  <si>
    <t>3/5</t>
    <phoneticPr fontId="2"/>
  </si>
  <si>
    <t>5/6</t>
    <phoneticPr fontId="2"/>
  </si>
  <si>
    <t>計　　　　　　　(B)</t>
    <phoneticPr fontId="2"/>
  </si>
  <si>
    <t>土　　　地</t>
    <phoneticPr fontId="2"/>
  </si>
  <si>
    <t>家　　　屋</t>
    <phoneticPr fontId="2"/>
  </si>
  <si>
    <t>土　　　　地　　　　計</t>
    <phoneticPr fontId="2"/>
  </si>
  <si>
    <t>家　　　　屋　　　　計</t>
    <phoneticPr fontId="2"/>
  </si>
  <si>
    <t>合　　　　　　計</t>
    <phoneticPr fontId="2"/>
  </si>
  <si>
    <t>計</t>
    <rPh sb="0" eb="1">
      <t>ケイ</t>
    </rPh>
    <phoneticPr fontId="2"/>
  </si>
  <si>
    <t>計</t>
    <phoneticPr fontId="2"/>
  </si>
  <si>
    <t>(浸水防止用設備)(地域決定型地方税特例措置(わがまち特例))</t>
    <rPh sb="1" eb="3">
      <t>シンスイ</t>
    </rPh>
    <rPh sb="3" eb="5">
      <t>ボウシ</t>
    </rPh>
    <rPh sb="5" eb="6">
      <t>ヨウ</t>
    </rPh>
    <rPh sb="6" eb="8">
      <t>セツビ</t>
    </rPh>
    <phoneticPr fontId="2"/>
  </si>
  <si>
    <t>（無電柱化）</t>
    <rPh sb="1" eb="3">
      <t>ムデン</t>
    </rPh>
    <rPh sb="3" eb="4">
      <t>バシラ</t>
    </rPh>
    <rPh sb="4" eb="5">
      <t>カ</t>
    </rPh>
    <rPh sb="5" eb="6">
      <t>トッカ</t>
    </rPh>
    <phoneticPr fontId="2"/>
  </si>
  <si>
    <t>①（旅客会社等に係る承継特例）</t>
    <rPh sb="2" eb="4">
      <t>リョキャク</t>
    </rPh>
    <rPh sb="4" eb="6">
      <t>カイシャ</t>
    </rPh>
    <rPh sb="6" eb="7">
      <t>トウ</t>
    </rPh>
    <rPh sb="8" eb="9">
      <t>カカ</t>
    </rPh>
    <rPh sb="10" eb="12">
      <t>ショウケイ</t>
    </rPh>
    <rPh sb="12" eb="14">
      <t>トクレイ</t>
    </rPh>
    <phoneticPr fontId="2"/>
  </si>
  <si>
    <t>宅　地</t>
    <rPh sb="0" eb="1">
      <t>タク</t>
    </rPh>
    <rPh sb="2" eb="3">
      <t>チ</t>
    </rPh>
    <phoneticPr fontId="2"/>
  </si>
  <si>
    <t>池　沼</t>
    <rPh sb="0" eb="1">
      <t>イケ</t>
    </rPh>
    <rPh sb="2" eb="3">
      <t>ヌマ</t>
    </rPh>
    <phoneticPr fontId="2"/>
  </si>
  <si>
    <t>山　林</t>
    <rPh sb="0" eb="1">
      <t>ヤマ</t>
    </rPh>
    <rPh sb="2" eb="3">
      <t>ハヤシ</t>
    </rPh>
    <phoneticPr fontId="2"/>
  </si>
  <si>
    <t>原　野</t>
    <rPh sb="0" eb="1">
      <t>ハラ</t>
    </rPh>
    <rPh sb="2" eb="3">
      <t>ノ</t>
    </rPh>
    <phoneticPr fontId="2"/>
  </si>
  <si>
    <t>　(4)　交付金</t>
    <phoneticPr fontId="2"/>
  </si>
  <si>
    <t>宅　　　　　　　地</t>
    <phoneticPr fontId="2"/>
  </si>
  <si>
    <t>評価額に特例率を乗じた額</t>
    <rPh sb="0" eb="3">
      <t>ヒョウカガク</t>
    </rPh>
    <rPh sb="4" eb="6">
      <t>トクレイ</t>
    </rPh>
    <rPh sb="6" eb="7">
      <t>リツ</t>
    </rPh>
    <rPh sb="8" eb="9">
      <t>ジョウ</t>
    </rPh>
    <rPh sb="11" eb="12">
      <t>ガク</t>
    </rPh>
    <phoneticPr fontId="2"/>
  </si>
  <si>
    <t>第１項（旅客会社等に係る継承特例）</t>
    <rPh sb="0" eb="1">
      <t>ダイ</t>
    </rPh>
    <rPh sb="2" eb="3">
      <t>コウ</t>
    </rPh>
    <rPh sb="4" eb="6">
      <t>リョキャク</t>
    </rPh>
    <rPh sb="6" eb="8">
      <t>カイシャ</t>
    </rPh>
    <rPh sb="8" eb="9">
      <t>トウ</t>
    </rPh>
    <rPh sb="10" eb="11">
      <t>カカ</t>
    </rPh>
    <rPh sb="12" eb="14">
      <t>ケイショウ</t>
    </rPh>
    <rPh sb="14" eb="16">
      <t>トクレイ</t>
    </rPh>
    <phoneticPr fontId="2"/>
  </si>
  <si>
    <t>第１項　耐震改修（認定長期優良住宅化）</t>
    <rPh sb="0" eb="1">
      <t>ダイ</t>
    </rPh>
    <rPh sb="2" eb="3">
      <t>コウ</t>
    </rPh>
    <rPh sb="4" eb="6">
      <t>タイシン</t>
    </rPh>
    <rPh sb="6" eb="8">
      <t>カイシュウ</t>
    </rPh>
    <rPh sb="9" eb="11">
      <t>ニンテイ</t>
    </rPh>
    <rPh sb="11" eb="13">
      <t>チョウキ</t>
    </rPh>
    <rPh sb="13" eb="15">
      <t>ユウリョウ</t>
    </rPh>
    <rPh sb="15" eb="17">
      <t>ジュウタク</t>
    </rPh>
    <rPh sb="17" eb="18">
      <t>カ</t>
    </rPh>
    <phoneticPr fontId="2"/>
  </si>
  <si>
    <t>第１項　耐震改修（通行障害・認定長期優良住宅化：1年目）</t>
    <rPh sb="0" eb="1">
      <t>ダイ</t>
    </rPh>
    <rPh sb="2" eb="3">
      <t>コウ</t>
    </rPh>
    <rPh sb="4" eb="6">
      <t>タイシン</t>
    </rPh>
    <rPh sb="6" eb="8">
      <t>カイシュウ</t>
    </rPh>
    <rPh sb="9" eb="11">
      <t>ツウコウ</t>
    </rPh>
    <rPh sb="11" eb="13">
      <t>ショウガイ</t>
    </rPh>
    <rPh sb="14" eb="16">
      <t>ニンテイ</t>
    </rPh>
    <rPh sb="16" eb="18">
      <t>チョウキ</t>
    </rPh>
    <rPh sb="18" eb="20">
      <t>ユウリョウ</t>
    </rPh>
    <rPh sb="20" eb="23">
      <t>ジュウタクカ</t>
    </rPh>
    <rPh sb="25" eb="27">
      <t>ネンメ</t>
    </rPh>
    <phoneticPr fontId="2"/>
  </si>
  <si>
    <t>第１項　耐震改修（通行障害・認定長期優良住宅化：2年目）</t>
    <rPh sb="0" eb="1">
      <t>ダイ</t>
    </rPh>
    <rPh sb="2" eb="3">
      <t>コウ</t>
    </rPh>
    <rPh sb="4" eb="6">
      <t>タイシン</t>
    </rPh>
    <rPh sb="6" eb="8">
      <t>カイシュウ</t>
    </rPh>
    <rPh sb="9" eb="11">
      <t>ツウコウ</t>
    </rPh>
    <rPh sb="11" eb="13">
      <t>ショウガイ</t>
    </rPh>
    <rPh sb="14" eb="16">
      <t>ニンテイ</t>
    </rPh>
    <rPh sb="16" eb="18">
      <t>チョウキ</t>
    </rPh>
    <rPh sb="18" eb="20">
      <t>ユウリョウ</t>
    </rPh>
    <rPh sb="20" eb="23">
      <t>ジュウタクカ</t>
    </rPh>
    <rPh sb="25" eb="27">
      <t>ネンメ</t>
    </rPh>
    <phoneticPr fontId="2"/>
  </si>
  <si>
    <t>第４項　省エネ改修（区分所有以外・認定長期優良住宅化）</t>
    <rPh sb="0" eb="1">
      <t>ダイ</t>
    </rPh>
    <rPh sb="2" eb="3">
      <t>コウ</t>
    </rPh>
    <rPh sb="4" eb="5">
      <t>ショウ</t>
    </rPh>
    <rPh sb="7" eb="9">
      <t>カイシュウ</t>
    </rPh>
    <rPh sb="10" eb="12">
      <t>クブン</t>
    </rPh>
    <rPh sb="12" eb="14">
      <t>ショユウ</t>
    </rPh>
    <rPh sb="14" eb="16">
      <t>イガイ</t>
    </rPh>
    <rPh sb="17" eb="19">
      <t>ニンテイ</t>
    </rPh>
    <rPh sb="19" eb="21">
      <t>チョウキ</t>
    </rPh>
    <rPh sb="21" eb="23">
      <t>ユウリョウ</t>
    </rPh>
    <rPh sb="23" eb="26">
      <t>ジュウタクカ</t>
    </rPh>
    <phoneticPr fontId="2"/>
  </si>
  <si>
    <t>第５項 省エネ改修（区分所有・認定長期優良住宅化）</t>
    <rPh sb="0" eb="1">
      <t>ダイ</t>
    </rPh>
    <rPh sb="2" eb="3">
      <t>コウ</t>
    </rPh>
    <rPh sb="4" eb="5">
      <t>ショウ</t>
    </rPh>
    <rPh sb="7" eb="9">
      <t>カイシュウ</t>
    </rPh>
    <rPh sb="10" eb="12">
      <t>クブン</t>
    </rPh>
    <rPh sb="12" eb="14">
      <t>ショユウ</t>
    </rPh>
    <rPh sb="15" eb="17">
      <t>ニンテイ</t>
    </rPh>
    <rPh sb="17" eb="19">
      <t>チョウキ</t>
    </rPh>
    <rPh sb="19" eb="21">
      <t>ユウリョウ</t>
    </rPh>
    <rPh sb="21" eb="24">
      <t>ジュウタクカ</t>
    </rPh>
    <phoneticPr fontId="2"/>
  </si>
  <si>
    <t>法附則第１５条の11</t>
    <rPh sb="0" eb="1">
      <t>ホウ</t>
    </rPh>
    <rPh sb="1" eb="3">
      <t>フソク</t>
    </rPh>
    <rPh sb="3" eb="4">
      <t>ダイ</t>
    </rPh>
    <rPh sb="6" eb="7">
      <t>ジョウ</t>
    </rPh>
    <phoneticPr fontId="2"/>
  </si>
  <si>
    <t>第１項　改修実演芸術公演施設</t>
    <rPh sb="0" eb="1">
      <t>ダイ</t>
    </rPh>
    <rPh sb="2" eb="3">
      <t>コウ</t>
    </rPh>
    <rPh sb="4" eb="6">
      <t>カイシュウ</t>
    </rPh>
    <rPh sb="6" eb="8">
      <t>ジツエン</t>
    </rPh>
    <rPh sb="8" eb="10">
      <t>ゲイジュツ</t>
    </rPh>
    <rPh sb="10" eb="12">
      <t>コウエン</t>
    </rPh>
    <rPh sb="12" eb="14">
      <t>シセツ</t>
    </rPh>
    <phoneticPr fontId="2"/>
  </si>
  <si>
    <t>平成30年附則第20条</t>
    <rPh sb="0" eb="2">
      <t>ヘイセイ</t>
    </rPh>
    <rPh sb="4" eb="5">
      <t>ネン</t>
    </rPh>
    <rPh sb="5" eb="7">
      <t>フソク</t>
    </rPh>
    <rPh sb="7" eb="8">
      <t>ダイ</t>
    </rPh>
    <rPh sb="10" eb="11">
      <t>ジョウ</t>
    </rPh>
    <phoneticPr fontId="2"/>
  </si>
  <si>
    <t>第８項　特定市街化区域農地の貸家住宅</t>
    <rPh sb="0" eb="1">
      <t>ダイ</t>
    </rPh>
    <rPh sb="2" eb="3">
      <t>コウ</t>
    </rPh>
    <rPh sb="4" eb="6">
      <t>トクテイ</t>
    </rPh>
    <rPh sb="6" eb="9">
      <t>シガイカ</t>
    </rPh>
    <rPh sb="9" eb="11">
      <t>クイキ</t>
    </rPh>
    <rPh sb="11" eb="13">
      <t>ノウチ</t>
    </rPh>
    <rPh sb="14" eb="16">
      <t>カシヤ</t>
    </rPh>
    <rPh sb="16" eb="18">
      <t>ジュウタク</t>
    </rPh>
    <phoneticPr fontId="2"/>
  </si>
  <si>
    <t>個　　数</t>
    <phoneticPr fontId="2"/>
  </si>
  <si>
    <t>第１項　市街地再開発事業</t>
    <rPh sb="0" eb="1">
      <t>ダイ</t>
    </rPh>
    <rPh sb="2" eb="3">
      <t>コウ</t>
    </rPh>
    <rPh sb="4" eb="7">
      <t>シガイチ</t>
    </rPh>
    <rPh sb="7" eb="10">
      <t>サイカイハツ</t>
    </rPh>
    <rPh sb="10" eb="12">
      <t>ジギョウ</t>
    </rPh>
    <phoneticPr fontId="2"/>
  </si>
  <si>
    <t>第２項　サービス付き高齢者向け住宅</t>
    <rPh sb="0" eb="1">
      <t>ダイ</t>
    </rPh>
    <rPh sb="2" eb="3">
      <t>コウ</t>
    </rPh>
    <rPh sb="8" eb="9">
      <t>ツ</t>
    </rPh>
    <rPh sb="10" eb="13">
      <t>コウレイシャ</t>
    </rPh>
    <rPh sb="13" eb="14">
      <t>ム</t>
    </rPh>
    <rPh sb="15" eb="17">
      <t>ジュウタク</t>
    </rPh>
    <phoneticPr fontId="2"/>
  </si>
  <si>
    <t>第３項　防災街区整備事業</t>
    <rPh sb="0" eb="1">
      <t>ダイ</t>
    </rPh>
    <rPh sb="2" eb="3">
      <t>コウ</t>
    </rPh>
    <rPh sb="4" eb="6">
      <t>ボウサイ</t>
    </rPh>
    <rPh sb="6" eb="7">
      <t>マチ</t>
    </rPh>
    <rPh sb="7" eb="8">
      <t>ク</t>
    </rPh>
    <rPh sb="8" eb="10">
      <t>セイビ</t>
    </rPh>
    <rPh sb="10" eb="12">
      <t>ジギョウ</t>
    </rPh>
    <phoneticPr fontId="2"/>
  </si>
  <si>
    <t>(家庭的保育事業)(地域決定型地方税特例措置(わがまち特例))</t>
    <rPh sb="1" eb="3">
      <t>カテイ</t>
    </rPh>
    <rPh sb="3" eb="4">
      <t>テキ</t>
    </rPh>
    <rPh sb="4" eb="6">
      <t>ホイク</t>
    </rPh>
    <rPh sb="6" eb="8">
      <t>ジギョウ</t>
    </rPh>
    <phoneticPr fontId="2"/>
  </si>
  <si>
    <t>(居宅訪問型保育事業)(地域決定型地方税特例措置(わがまち特例))</t>
    <rPh sb="1" eb="3">
      <t>キョタク</t>
    </rPh>
    <rPh sb="3" eb="5">
      <t>ホウモン</t>
    </rPh>
    <rPh sb="5" eb="6">
      <t>ガタ</t>
    </rPh>
    <rPh sb="6" eb="8">
      <t>ホイク</t>
    </rPh>
    <rPh sb="8" eb="10">
      <t>ジギョウ</t>
    </rPh>
    <phoneticPr fontId="2"/>
  </si>
  <si>
    <t>(事業所内保育事業)(地域決定型地方税特例措置(わがまち特例))</t>
    <rPh sb="1" eb="3">
      <t>ジギョウ</t>
    </rPh>
    <rPh sb="3" eb="4">
      <t>ショ</t>
    </rPh>
    <rPh sb="4" eb="5">
      <t>ナイ</t>
    </rPh>
    <rPh sb="5" eb="7">
      <t>ホイク</t>
    </rPh>
    <rPh sb="7" eb="9">
      <t>ジギョウ</t>
    </rPh>
    <phoneticPr fontId="2"/>
  </si>
  <si>
    <t>④（新幹線鉄軌道用資産）</t>
    <rPh sb="2" eb="5">
      <t>シンカンセン</t>
    </rPh>
    <rPh sb="5" eb="7">
      <t>テッキ</t>
    </rPh>
    <rPh sb="7" eb="8">
      <t>ドウ</t>
    </rPh>
    <rPh sb="8" eb="9">
      <t>ヨウ</t>
    </rPh>
    <rPh sb="9" eb="11">
      <t>シサン</t>
    </rPh>
    <phoneticPr fontId="2"/>
  </si>
  <si>
    <t>⑤（青函・本四　鉄道施設）</t>
    <rPh sb="2" eb="4">
      <t>セイカン</t>
    </rPh>
    <rPh sb="5" eb="6">
      <t>ホン</t>
    </rPh>
    <rPh sb="6" eb="7">
      <t>シ</t>
    </rPh>
    <rPh sb="8" eb="10">
      <t>テツドウ</t>
    </rPh>
    <rPh sb="10" eb="12">
      <t>シセツ</t>
    </rPh>
    <phoneticPr fontId="2"/>
  </si>
  <si>
    <t>⑥（青函・本四　新線構築物）</t>
    <rPh sb="2" eb="4">
      <t>セイカン</t>
    </rPh>
    <rPh sb="5" eb="6">
      <t>ホン</t>
    </rPh>
    <rPh sb="6" eb="7">
      <t>シ</t>
    </rPh>
    <rPh sb="8" eb="10">
      <t>シンセン</t>
    </rPh>
    <rPh sb="10" eb="13">
      <t>コウチクブツ</t>
    </rPh>
    <phoneticPr fontId="2"/>
  </si>
  <si>
    <t>⑦（青函・本四　新線立体交差化）</t>
    <rPh sb="2" eb="4">
      <t>セイカン</t>
    </rPh>
    <rPh sb="5" eb="6">
      <t>ホン</t>
    </rPh>
    <rPh sb="6" eb="7">
      <t>シ</t>
    </rPh>
    <rPh sb="8" eb="10">
      <t>シンセン</t>
    </rPh>
    <rPh sb="10" eb="12">
      <t>リッタイ</t>
    </rPh>
    <rPh sb="12" eb="15">
      <t>コウサカ</t>
    </rPh>
    <phoneticPr fontId="2"/>
  </si>
  <si>
    <t>⑧（青函・本四　変・送電用資産）</t>
    <rPh sb="2" eb="4">
      <t>セイカン</t>
    </rPh>
    <rPh sb="5" eb="6">
      <t>ホン</t>
    </rPh>
    <rPh sb="6" eb="7">
      <t>シ</t>
    </rPh>
    <rPh sb="8" eb="9">
      <t>ヘン</t>
    </rPh>
    <rPh sb="10" eb="12">
      <t>ソウデン</t>
    </rPh>
    <rPh sb="12" eb="13">
      <t>ヨウ</t>
    </rPh>
    <rPh sb="13" eb="15">
      <t>シサン</t>
    </rPh>
    <phoneticPr fontId="2"/>
  </si>
  <si>
    <t>⑨（河川事業等に係る鉄軌道用資産）</t>
    <rPh sb="2" eb="4">
      <t>カセン</t>
    </rPh>
    <rPh sb="4" eb="6">
      <t>ジギョウ</t>
    </rPh>
    <rPh sb="6" eb="7">
      <t>トウ</t>
    </rPh>
    <rPh sb="8" eb="9">
      <t>カカ</t>
    </rPh>
    <rPh sb="10" eb="11">
      <t>テツ</t>
    </rPh>
    <rPh sb="11" eb="13">
      <t>キドウ</t>
    </rPh>
    <rPh sb="13" eb="14">
      <t>ヨウ</t>
    </rPh>
    <rPh sb="14" eb="16">
      <t>シサン</t>
    </rPh>
    <phoneticPr fontId="2"/>
  </si>
  <si>
    <t>⑩（車庫構築物・立体交差化施設）</t>
    <rPh sb="2" eb="4">
      <t>シャコ</t>
    </rPh>
    <rPh sb="4" eb="7">
      <t>コウチクブツ</t>
    </rPh>
    <rPh sb="8" eb="10">
      <t>リッタイ</t>
    </rPh>
    <rPh sb="10" eb="13">
      <t>コウサカ</t>
    </rPh>
    <rPh sb="13" eb="15">
      <t>シセツ</t>
    </rPh>
    <phoneticPr fontId="2"/>
  </si>
  <si>
    <t>⑪（変・送電用資産）</t>
    <rPh sb="2" eb="3">
      <t>ヘン</t>
    </rPh>
    <rPh sb="4" eb="7">
      <t>ソウデンヨウ</t>
    </rPh>
    <rPh sb="7" eb="9">
      <t>シサン</t>
    </rPh>
    <phoneticPr fontId="2"/>
  </si>
  <si>
    <t>旧法附則第16条の２</t>
    <rPh sb="0" eb="1">
      <t>キュウ</t>
    </rPh>
    <rPh sb="1" eb="2">
      <t>ホウ</t>
    </rPh>
    <rPh sb="2" eb="3">
      <t>フ</t>
    </rPh>
    <rPh sb="3" eb="4">
      <t>ソク</t>
    </rPh>
    <rPh sb="4" eb="5">
      <t>ダイ</t>
    </rPh>
    <rPh sb="7" eb="8">
      <t>ジョウ</t>
    </rPh>
    <phoneticPr fontId="2"/>
  </si>
  <si>
    <t>旧第11項（阪神・淡路大震災・立体交差化施設）</t>
    <rPh sb="6" eb="8">
      <t>ハンシン</t>
    </rPh>
    <rPh sb="9" eb="11">
      <t>アワジ</t>
    </rPh>
    <rPh sb="11" eb="14">
      <t>ダイシンサイ</t>
    </rPh>
    <rPh sb="15" eb="17">
      <t>リッタイ</t>
    </rPh>
    <rPh sb="17" eb="20">
      <t>コウサカ</t>
    </rPh>
    <rPh sb="20" eb="22">
      <t>シセツ</t>
    </rPh>
    <phoneticPr fontId="2"/>
  </si>
  <si>
    <t>合　　　　　　　計</t>
    <phoneticPr fontId="2"/>
  </si>
  <si>
    <t>平成30年度</t>
    <rPh sb="4" eb="6">
      <t>ネンド</t>
    </rPh>
    <phoneticPr fontId="2"/>
  </si>
  <si>
    <t>土　　　　　　　　地</t>
    <phoneticPr fontId="2"/>
  </si>
  <si>
    <t>平　成　30　年　度</t>
    <phoneticPr fontId="2"/>
  </si>
  <si>
    <t>第４項（津波防災地域づくり法の協定避難施設）</t>
    <rPh sb="0" eb="1">
      <t>ダイ</t>
    </rPh>
    <rPh sb="2" eb="3">
      <t>コウ</t>
    </rPh>
    <rPh sb="4" eb="6">
      <t>ツナミ</t>
    </rPh>
    <rPh sb="6" eb="8">
      <t>ボウサイ</t>
    </rPh>
    <rPh sb="8" eb="10">
      <t>チイキ</t>
    </rPh>
    <rPh sb="13" eb="14">
      <t>ホウ</t>
    </rPh>
    <rPh sb="15" eb="17">
      <t>キョウテイ</t>
    </rPh>
    <rPh sb="17" eb="19">
      <t>ヒナン</t>
    </rPh>
    <rPh sb="19" eb="21">
      <t>シセツ</t>
    </rPh>
    <phoneticPr fontId="2"/>
  </si>
  <si>
    <t>平成31年附則第16条</t>
    <rPh sb="0" eb="2">
      <t>ヘイセイ</t>
    </rPh>
    <rPh sb="4" eb="5">
      <t>ネン</t>
    </rPh>
    <rPh sb="5" eb="7">
      <t>フソク</t>
    </rPh>
    <rPh sb="7" eb="8">
      <t>ダイ</t>
    </rPh>
    <rPh sb="10" eb="11">
      <t>ジョウ</t>
    </rPh>
    <phoneticPr fontId="2"/>
  </si>
  <si>
    <t>第２項（心身障害者多数雇用事業所）</t>
    <rPh sb="0" eb="1">
      <t>ダイ</t>
    </rPh>
    <rPh sb="2" eb="3">
      <t>コウ</t>
    </rPh>
    <rPh sb="4" eb="6">
      <t>シンシン</t>
    </rPh>
    <rPh sb="6" eb="9">
      <t>ショウガイシャ</t>
    </rPh>
    <rPh sb="9" eb="11">
      <t>タスウ</t>
    </rPh>
    <rPh sb="11" eb="13">
      <t>コヨウ</t>
    </rPh>
    <rPh sb="13" eb="16">
      <t>ジギョウショ</t>
    </rPh>
    <phoneticPr fontId="2"/>
  </si>
  <si>
    <t>令和2年度</t>
    <rPh sb="0" eb="1">
      <t>レイ</t>
    </rPh>
    <rPh sb="1" eb="2">
      <t>ワ</t>
    </rPh>
    <phoneticPr fontId="2"/>
  </si>
  <si>
    <t>令和2年度</t>
    <rPh sb="0" eb="1">
      <t>レイ</t>
    </rPh>
    <rPh sb="1" eb="2">
      <t>ワ</t>
    </rPh>
    <rPh sb="3" eb="5">
      <t>ネンド</t>
    </rPh>
    <phoneticPr fontId="2"/>
  </si>
  <si>
    <t>第9項（日本放送協会）</t>
    <rPh sb="0" eb="1">
      <t>ダイ</t>
    </rPh>
    <rPh sb="2" eb="3">
      <t>コウ</t>
    </rPh>
    <rPh sb="4" eb="6">
      <t>ニホン</t>
    </rPh>
    <rPh sb="6" eb="8">
      <t>ホウソウ</t>
    </rPh>
    <rPh sb="8" eb="10">
      <t>キョウカイ</t>
    </rPh>
    <phoneticPr fontId="2"/>
  </si>
  <si>
    <t>第10項（日本原子力研究開発機構）</t>
    <rPh sb="0" eb="1">
      <t>ダイ</t>
    </rPh>
    <rPh sb="3" eb="4">
      <t>コウ</t>
    </rPh>
    <rPh sb="5" eb="7">
      <t>ニホン</t>
    </rPh>
    <rPh sb="7" eb="10">
      <t>ゲンシリョク</t>
    </rPh>
    <rPh sb="10" eb="12">
      <t>ケンキュウ</t>
    </rPh>
    <rPh sb="12" eb="14">
      <t>カイハツ</t>
    </rPh>
    <rPh sb="14" eb="16">
      <t>キコウ</t>
    </rPh>
    <phoneticPr fontId="2"/>
  </si>
  <si>
    <t>第15項（宇宙航空研究開発機構）</t>
    <rPh sb="0" eb="1">
      <t>ダイ</t>
    </rPh>
    <rPh sb="3" eb="4">
      <t>コウ</t>
    </rPh>
    <rPh sb="5" eb="7">
      <t>ウチュウ</t>
    </rPh>
    <rPh sb="7" eb="9">
      <t>コウクウ</t>
    </rPh>
    <rPh sb="9" eb="11">
      <t>ケンキュウ</t>
    </rPh>
    <rPh sb="11" eb="13">
      <t>カイハツ</t>
    </rPh>
    <rPh sb="13" eb="15">
      <t>キコウ</t>
    </rPh>
    <phoneticPr fontId="2"/>
  </si>
  <si>
    <t>第16項（海洋研究開発機構）</t>
    <rPh sb="0" eb="1">
      <t>ダイ</t>
    </rPh>
    <rPh sb="3" eb="4">
      <t>コウ</t>
    </rPh>
    <rPh sb="5" eb="7">
      <t>カイヨウ</t>
    </rPh>
    <rPh sb="7" eb="9">
      <t>ケンキュウ</t>
    </rPh>
    <rPh sb="9" eb="11">
      <t>カイハツ</t>
    </rPh>
    <rPh sb="11" eb="13">
      <t>キコウ</t>
    </rPh>
    <phoneticPr fontId="2"/>
  </si>
  <si>
    <t>第17項（水資源機構）</t>
    <rPh sb="0" eb="1">
      <t>ダイ</t>
    </rPh>
    <rPh sb="3" eb="4">
      <t>コウ</t>
    </rPh>
    <rPh sb="5" eb="8">
      <t>スイシゲン</t>
    </rPh>
    <rPh sb="8" eb="10">
      <t>キコウ</t>
    </rPh>
    <phoneticPr fontId="2"/>
  </si>
  <si>
    <t>第18項（特定地方交通線）</t>
    <rPh sb="0" eb="1">
      <t>ダイ</t>
    </rPh>
    <rPh sb="3" eb="4">
      <t>コウ</t>
    </rPh>
    <rPh sb="5" eb="7">
      <t>トクテイ</t>
    </rPh>
    <rPh sb="7" eb="9">
      <t>チホウ</t>
    </rPh>
    <rPh sb="9" eb="11">
      <t>コウツウ</t>
    </rPh>
    <rPh sb="11" eb="12">
      <t>セン</t>
    </rPh>
    <phoneticPr fontId="2"/>
  </si>
  <si>
    <t>第20項（科学技術振興機構）</t>
    <rPh sb="0" eb="1">
      <t>ダイ</t>
    </rPh>
    <rPh sb="3" eb="4">
      <t>コウ</t>
    </rPh>
    <rPh sb="5" eb="7">
      <t>カガク</t>
    </rPh>
    <rPh sb="7" eb="9">
      <t>ギジュツ</t>
    </rPh>
    <rPh sb="9" eb="11">
      <t>シンコウ</t>
    </rPh>
    <rPh sb="11" eb="13">
      <t>キコウ</t>
    </rPh>
    <phoneticPr fontId="2"/>
  </si>
  <si>
    <t>第22項（新関西国際空港株式会社）</t>
    <rPh sb="0" eb="1">
      <t>ダイ</t>
    </rPh>
    <rPh sb="3" eb="4">
      <t>コウ</t>
    </rPh>
    <rPh sb="5" eb="6">
      <t>シン</t>
    </rPh>
    <rPh sb="6" eb="8">
      <t>カンサイ</t>
    </rPh>
    <rPh sb="8" eb="10">
      <t>コクサイ</t>
    </rPh>
    <rPh sb="10" eb="12">
      <t>クウコウ</t>
    </rPh>
    <rPh sb="12" eb="14">
      <t>カブシキ</t>
    </rPh>
    <rPh sb="14" eb="16">
      <t>カイシャ</t>
    </rPh>
    <phoneticPr fontId="2"/>
  </si>
  <si>
    <t>第23項（信用協同組合等）</t>
    <rPh sb="0" eb="1">
      <t>ダイ</t>
    </rPh>
    <rPh sb="3" eb="4">
      <t>コウ</t>
    </rPh>
    <rPh sb="5" eb="7">
      <t>シンヨウ</t>
    </rPh>
    <rPh sb="7" eb="9">
      <t>キョウドウ</t>
    </rPh>
    <rPh sb="9" eb="11">
      <t>クミアイ</t>
    </rPh>
    <rPh sb="11" eb="12">
      <t>トウ</t>
    </rPh>
    <phoneticPr fontId="2"/>
  </si>
  <si>
    <t>第25項（中部国際空港）</t>
    <rPh sb="0" eb="1">
      <t>ダイ</t>
    </rPh>
    <rPh sb="3" eb="4">
      <t>コウ</t>
    </rPh>
    <rPh sb="5" eb="7">
      <t>チュウブ</t>
    </rPh>
    <rPh sb="7" eb="9">
      <t>コクサイ</t>
    </rPh>
    <rPh sb="9" eb="11">
      <t>クウコウ</t>
    </rPh>
    <phoneticPr fontId="2"/>
  </si>
  <si>
    <t>第27項（家庭的保育事業）</t>
    <rPh sb="0" eb="1">
      <t>ダイ</t>
    </rPh>
    <rPh sb="3" eb="4">
      <t>コウ</t>
    </rPh>
    <rPh sb="5" eb="8">
      <t>カテイテキ</t>
    </rPh>
    <rPh sb="8" eb="10">
      <t>ホイク</t>
    </rPh>
    <rPh sb="10" eb="12">
      <t>ジギョウ</t>
    </rPh>
    <phoneticPr fontId="2"/>
  </si>
  <si>
    <t>第28項（居宅訪問型保育事業）</t>
    <rPh sb="0" eb="1">
      <t>ダイ</t>
    </rPh>
    <rPh sb="3" eb="4">
      <t>コウ</t>
    </rPh>
    <rPh sb="5" eb="7">
      <t>キョタク</t>
    </rPh>
    <rPh sb="7" eb="9">
      <t>ホウモン</t>
    </rPh>
    <rPh sb="9" eb="10">
      <t>ガタ</t>
    </rPh>
    <rPh sb="10" eb="12">
      <t>ホイク</t>
    </rPh>
    <rPh sb="12" eb="14">
      <t>ジギョウ</t>
    </rPh>
    <phoneticPr fontId="2"/>
  </si>
  <si>
    <t>第29項（事業所内保育事業）</t>
    <rPh sb="0" eb="1">
      <t>ダイ</t>
    </rPh>
    <rPh sb="3" eb="4">
      <t>コウ</t>
    </rPh>
    <rPh sb="5" eb="8">
      <t>ジギョウショ</t>
    </rPh>
    <rPh sb="8" eb="9">
      <t>ナイ</t>
    </rPh>
    <rPh sb="9" eb="11">
      <t>ホイク</t>
    </rPh>
    <rPh sb="11" eb="13">
      <t>ジギョウ</t>
    </rPh>
    <phoneticPr fontId="2"/>
  </si>
  <si>
    <t>第30項（認定生活困窮者就労訓練事業）</t>
    <rPh sb="0" eb="1">
      <t>ダイ</t>
    </rPh>
    <rPh sb="3" eb="4">
      <t>コウ</t>
    </rPh>
    <rPh sb="5" eb="7">
      <t>ニンテイ</t>
    </rPh>
    <rPh sb="7" eb="9">
      <t>セイカツ</t>
    </rPh>
    <rPh sb="9" eb="12">
      <t>コンキュウシャ</t>
    </rPh>
    <rPh sb="12" eb="14">
      <t>シュウロウ</t>
    </rPh>
    <rPh sb="14" eb="16">
      <t>クンレン</t>
    </rPh>
    <rPh sb="16" eb="18">
      <t>ジギョウ</t>
    </rPh>
    <phoneticPr fontId="2"/>
  </si>
  <si>
    <t>第32項（量子科学技術研究開発機構）</t>
    <rPh sb="0" eb="1">
      <t>ダイ</t>
    </rPh>
    <rPh sb="3" eb="4">
      <t>コウ</t>
    </rPh>
    <rPh sb="5" eb="7">
      <t>リョウシ</t>
    </rPh>
    <rPh sb="7" eb="9">
      <t>カガク</t>
    </rPh>
    <rPh sb="9" eb="11">
      <t>ギジュツ</t>
    </rPh>
    <rPh sb="11" eb="13">
      <t>ケンキュウ</t>
    </rPh>
    <rPh sb="13" eb="15">
      <t>カイハツ</t>
    </rPh>
    <rPh sb="15" eb="17">
      <t>キコウ</t>
    </rPh>
    <phoneticPr fontId="2"/>
  </si>
  <si>
    <t>第33項（世界遺産）</t>
    <rPh sb="0" eb="1">
      <t>ダイ</t>
    </rPh>
    <rPh sb="3" eb="4">
      <t>コウ</t>
    </rPh>
    <rPh sb="5" eb="7">
      <t>セカイ</t>
    </rPh>
    <rPh sb="7" eb="9">
      <t>イサン</t>
    </rPh>
    <phoneticPr fontId="2"/>
  </si>
  <si>
    <t>昭61年附則第３条</t>
    <rPh sb="0" eb="1">
      <t>アキラ</t>
    </rPh>
    <rPh sb="3" eb="4">
      <t>ネン</t>
    </rPh>
    <rPh sb="4" eb="6">
      <t>フソク</t>
    </rPh>
    <rPh sb="6" eb="7">
      <t>ダイ</t>
    </rPh>
    <rPh sb="8" eb="9">
      <t>ジョウ</t>
    </rPh>
    <phoneticPr fontId="2"/>
  </si>
  <si>
    <t>(単位：人・千円)</t>
    <phoneticPr fontId="2"/>
  </si>
  <si>
    <t>家　　　　　屋</t>
    <phoneticPr fontId="2"/>
  </si>
  <si>
    <t>　(3)　特別土地保有税</t>
    <phoneticPr fontId="2"/>
  </si>
  <si>
    <t>家　　屋</t>
    <phoneticPr fontId="2"/>
  </si>
  <si>
    <t>　　　    　  　　年　度
 区　分</t>
    <phoneticPr fontId="2"/>
  </si>
  <si>
    <t>第４項</t>
    <rPh sb="0" eb="1">
      <t>ダイ</t>
    </rPh>
    <rPh sb="2" eb="3">
      <t>コウ</t>
    </rPh>
    <phoneticPr fontId="2"/>
  </si>
  <si>
    <t>（離島航路事業用内航船舶
 (349条の３⑤との連乗後））</t>
    <rPh sb="1" eb="3">
      <t>リトウ</t>
    </rPh>
    <rPh sb="3" eb="5">
      <t>コウロ</t>
    </rPh>
    <rPh sb="5" eb="7">
      <t>ジギョウ</t>
    </rPh>
    <rPh sb="7" eb="8">
      <t>ヨウ</t>
    </rPh>
    <rPh sb="8" eb="9">
      <t>ナイ</t>
    </rPh>
    <rPh sb="10" eb="12">
      <t>センパク</t>
    </rPh>
    <rPh sb="18" eb="19">
      <t>ジョウ</t>
    </rPh>
    <rPh sb="24" eb="25">
      <t>レン</t>
    </rPh>
    <rPh sb="25" eb="26">
      <t>ジョウ</t>
    </rPh>
    <rPh sb="26" eb="27">
      <t>ゴ</t>
    </rPh>
    <phoneticPr fontId="2"/>
  </si>
  <si>
    <t>第10項</t>
    <rPh sb="0" eb="1">
      <t>ダイ</t>
    </rPh>
    <rPh sb="3" eb="4">
      <t>コウ</t>
    </rPh>
    <phoneticPr fontId="2"/>
  </si>
  <si>
    <t>第17項</t>
    <rPh sb="0" eb="1">
      <t>ダイ</t>
    </rPh>
    <rPh sb="3" eb="4">
      <t>コウ</t>
    </rPh>
    <phoneticPr fontId="2"/>
  </si>
  <si>
    <t>第22項</t>
    <rPh sb="0" eb="1">
      <t>ダイ</t>
    </rPh>
    <rPh sb="3" eb="4">
      <t>コウ</t>
    </rPh>
    <phoneticPr fontId="2"/>
  </si>
  <si>
    <t>旧第１項</t>
    <rPh sb="0" eb="1">
      <t>キュウ</t>
    </rPh>
    <phoneticPr fontId="2"/>
  </si>
  <si>
    <t>1号（地域決定型地方税特例措置(わがまち特例)）（注）</t>
    <rPh sb="1" eb="2">
      <t>ゴウ</t>
    </rPh>
    <rPh sb="3" eb="5">
      <t>チイキ</t>
    </rPh>
    <rPh sb="5" eb="7">
      <t>ケッテイ</t>
    </rPh>
    <rPh sb="7" eb="8">
      <t>ガタ</t>
    </rPh>
    <rPh sb="8" eb="11">
      <t>チホウゼイ</t>
    </rPh>
    <rPh sb="11" eb="13">
      <t>トクレイ</t>
    </rPh>
    <rPh sb="13" eb="15">
      <t>ソチ</t>
    </rPh>
    <rPh sb="20" eb="22">
      <t>トクレイ</t>
    </rPh>
    <rPh sb="25" eb="26">
      <t>チュウ</t>
    </rPh>
    <phoneticPr fontId="2"/>
  </si>
  <si>
    <t>5号（地域決定型地方税特例措置(わがまち特例)）</t>
    <rPh sb="1" eb="2">
      <t>ゴウ</t>
    </rPh>
    <rPh sb="3" eb="5">
      <t>チイキ</t>
    </rPh>
    <rPh sb="5" eb="7">
      <t>ケッテイ</t>
    </rPh>
    <rPh sb="7" eb="8">
      <t>ガタ</t>
    </rPh>
    <rPh sb="8" eb="11">
      <t>チホウゼイ</t>
    </rPh>
    <rPh sb="11" eb="13">
      <t>トクレイ</t>
    </rPh>
    <rPh sb="13" eb="15">
      <t>ソチ</t>
    </rPh>
    <rPh sb="20" eb="22">
      <t>トクレイ</t>
    </rPh>
    <phoneticPr fontId="2"/>
  </si>
  <si>
    <t>旧2号（地域決定型地方税特例措置(わがまち特例)）</t>
    <rPh sb="0" eb="1">
      <t>キュウ</t>
    </rPh>
    <rPh sb="2" eb="3">
      <t>ゴウ</t>
    </rPh>
    <rPh sb="4" eb="6">
      <t>チイキ</t>
    </rPh>
    <rPh sb="6" eb="8">
      <t>ケッテイ</t>
    </rPh>
    <rPh sb="8" eb="9">
      <t>ガタ</t>
    </rPh>
    <rPh sb="9" eb="12">
      <t>チホウゼイ</t>
    </rPh>
    <rPh sb="12" eb="14">
      <t>トクレイ</t>
    </rPh>
    <rPh sb="14" eb="16">
      <t>ソチ</t>
    </rPh>
    <rPh sb="21" eb="23">
      <t>トクレイ</t>
    </rPh>
    <phoneticPr fontId="2"/>
  </si>
  <si>
    <t>（注）　課税標準の特例率は、平成30年3月31日までは1/3、平成30年4月1日以降は1/2となる。</t>
    <rPh sb="1" eb="2">
      <t>チュウ</t>
    </rPh>
    <rPh sb="4" eb="6">
      <t>カゼイ</t>
    </rPh>
    <rPh sb="6" eb="8">
      <t>ヒョウジュン</t>
    </rPh>
    <rPh sb="9" eb="11">
      <t>トクレイ</t>
    </rPh>
    <rPh sb="11" eb="12">
      <t>リツ</t>
    </rPh>
    <rPh sb="14" eb="16">
      <t>ヘイセイ</t>
    </rPh>
    <rPh sb="18" eb="19">
      <t>ネン</t>
    </rPh>
    <rPh sb="20" eb="21">
      <t>ガツ</t>
    </rPh>
    <rPh sb="23" eb="24">
      <t>ニチ</t>
    </rPh>
    <rPh sb="31" eb="33">
      <t>ヘイセイ</t>
    </rPh>
    <rPh sb="35" eb="36">
      <t>ネン</t>
    </rPh>
    <rPh sb="37" eb="38">
      <t>ガツ</t>
    </rPh>
    <rPh sb="39" eb="40">
      <t>ニチ</t>
    </rPh>
    <rPh sb="40" eb="42">
      <t>イコウ</t>
    </rPh>
    <phoneticPr fontId="2"/>
  </si>
  <si>
    <t>(太陽光1,000kw未満)(地域決定型地方税特例措置(わがまち特例))</t>
    <rPh sb="1" eb="4">
      <t>タイヨウコウ</t>
    </rPh>
    <rPh sb="11" eb="13">
      <t>ミマン</t>
    </rPh>
    <rPh sb="15" eb="17">
      <t>チイキ</t>
    </rPh>
    <rPh sb="17" eb="19">
      <t>ケッテイ</t>
    </rPh>
    <rPh sb="19" eb="20">
      <t>ガタ</t>
    </rPh>
    <rPh sb="20" eb="23">
      <t>チホウゼイ</t>
    </rPh>
    <rPh sb="23" eb="25">
      <t>トクレイ</t>
    </rPh>
    <rPh sb="25" eb="27">
      <t>ソチ</t>
    </rPh>
    <rPh sb="32" eb="34">
      <t>トクレイ</t>
    </rPh>
    <phoneticPr fontId="2"/>
  </si>
  <si>
    <t>(風力20kw未満)(地域決定型地方税特例措置(わがまち特例))</t>
    <rPh sb="1" eb="3">
      <t>フウリョク</t>
    </rPh>
    <phoneticPr fontId="2"/>
  </si>
  <si>
    <t>(水力5,000kw未満)(地域決定型地方税特例措置(わがまち特例))</t>
    <rPh sb="1" eb="3">
      <t>スイリョク</t>
    </rPh>
    <phoneticPr fontId="2"/>
  </si>
  <si>
    <t>(地熱1,000kw未満)(地域決定型地方税特例措置(わがまち特例))</t>
    <rPh sb="1" eb="3">
      <t>チネツ</t>
    </rPh>
    <phoneticPr fontId="2"/>
  </si>
  <si>
    <t>（特定事業所内保育施設）(地域決定型地方税特例措置(わがまち特例))</t>
    <rPh sb="1" eb="3">
      <t>トクテイ</t>
    </rPh>
    <rPh sb="3" eb="6">
      <t>ジギョウショ</t>
    </rPh>
    <rPh sb="6" eb="7">
      <t>ナイ</t>
    </rPh>
    <rPh sb="7" eb="9">
      <t>ホイク</t>
    </rPh>
    <rPh sb="9" eb="11">
      <t>シセツ</t>
    </rPh>
    <phoneticPr fontId="2"/>
  </si>
  <si>
    <t>（先端設備等）</t>
    <rPh sb="1" eb="3">
      <t>センタン</t>
    </rPh>
    <rPh sb="3" eb="5">
      <t>セツビ</t>
    </rPh>
    <rPh sb="5" eb="6">
      <t>トウ</t>
    </rPh>
    <phoneticPr fontId="2"/>
  </si>
  <si>
    <t>旧第37項</t>
    <rPh sb="0" eb="1">
      <t>キュウ</t>
    </rPh>
    <phoneticPr fontId="2"/>
  </si>
  <si>
    <t>旧第39項</t>
    <rPh sb="0" eb="1">
      <t>キュウ</t>
    </rPh>
    <phoneticPr fontId="2"/>
  </si>
  <si>
    <t>旧第40項</t>
    <rPh sb="0" eb="1">
      <t>キュウ</t>
    </rPh>
    <phoneticPr fontId="2"/>
  </si>
  <si>
    <t>⑫（新造改良車両）</t>
    <rPh sb="2" eb="4">
      <t>シンゾウ</t>
    </rPh>
    <rPh sb="4" eb="6">
      <t>カイリョウ</t>
    </rPh>
    <rPh sb="6" eb="8">
      <t>シャリョウ</t>
    </rPh>
    <phoneticPr fontId="2"/>
  </si>
  <si>
    <t>法第349条の3第9項
（日本放送協会）</t>
    <rPh sb="0" eb="1">
      <t>ホウ</t>
    </rPh>
    <rPh sb="1" eb="2">
      <t>ダイ</t>
    </rPh>
    <rPh sb="5" eb="6">
      <t>ジョウ</t>
    </rPh>
    <rPh sb="8" eb="9">
      <t>ダイ</t>
    </rPh>
    <rPh sb="10" eb="11">
      <t>コウ</t>
    </rPh>
    <rPh sb="13" eb="15">
      <t>ニホン</t>
    </rPh>
    <rPh sb="15" eb="17">
      <t>ホウソウ</t>
    </rPh>
    <rPh sb="17" eb="19">
      <t>キョウカイ</t>
    </rPh>
    <phoneticPr fontId="2"/>
  </si>
  <si>
    <t>法第349条の3第11項
（登録有形文化財等の敷地）</t>
    <rPh sb="0" eb="1">
      <t>ホウ</t>
    </rPh>
    <rPh sb="1" eb="2">
      <t>ダイ</t>
    </rPh>
    <rPh sb="5" eb="6">
      <t>ジョウ</t>
    </rPh>
    <rPh sb="8" eb="9">
      <t>ダイ</t>
    </rPh>
    <rPh sb="11" eb="12">
      <t>コウ</t>
    </rPh>
    <rPh sb="14" eb="16">
      <t>トウロク</t>
    </rPh>
    <rPh sb="16" eb="18">
      <t>ユウケイ</t>
    </rPh>
    <rPh sb="18" eb="21">
      <t>ブンカザイ</t>
    </rPh>
    <rPh sb="21" eb="22">
      <t>トウ</t>
    </rPh>
    <rPh sb="23" eb="25">
      <t>シキチ</t>
    </rPh>
    <phoneticPr fontId="2"/>
  </si>
  <si>
    <t>法第349条の3第18項
（特定地方交通線等）</t>
    <rPh sb="0" eb="1">
      <t>ホウ</t>
    </rPh>
    <rPh sb="1" eb="2">
      <t>ダイ</t>
    </rPh>
    <rPh sb="5" eb="6">
      <t>ジョウ</t>
    </rPh>
    <rPh sb="8" eb="9">
      <t>ダイ</t>
    </rPh>
    <rPh sb="11" eb="12">
      <t>コウ</t>
    </rPh>
    <rPh sb="14" eb="16">
      <t>トクテイ</t>
    </rPh>
    <rPh sb="16" eb="18">
      <t>チホウ</t>
    </rPh>
    <rPh sb="18" eb="20">
      <t>コウツウ</t>
    </rPh>
    <rPh sb="20" eb="21">
      <t>セン</t>
    </rPh>
    <rPh sb="21" eb="22">
      <t>トウ</t>
    </rPh>
    <phoneticPr fontId="2"/>
  </si>
  <si>
    <t>法第349条の3第21項
（農業・食品産業技術総合研究機構）</t>
    <rPh sb="0" eb="1">
      <t>ホウ</t>
    </rPh>
    <rPh sb="1" eb="2">
      <t>ダイ</t>
    </rPh>
    <rPh sb="5" eb="6">
      <t>ジョウ</t>
    </rPh>
    <rPh sb="8" eb="9">
      <t>ダイ</t>
    </rPh>
    <rPh sb="11" eb="12">
      <t>コウ</t>
    </rPh>
    <rPh sb="14" eb="16">
      <t>ノウギョウ</t>
    </rPh>
    <rPh sb="17" eb="29">
      <t>ショクヒンサンギョウギジュツソウゴウケンキュウキコウ</t>
    </rPh>
    <phoneticPr fontId="2"/>
  </si>
  <si>
    <t>法第349条の3第25項
（中部国際空港㈱）</t>
    <rPh sb="0" eb="1">
      <t>ホウ</t>
    </rPh>
    <rPh sb="1" eb="2">
      <t>ダイ</t>
    </rPh>
    <rPh sb="5" eb="6">
      <t>ジョウ</t>
    </rPh>
    <rPh sb="8" eb="9">
      <t>ダイ</t>
    </rPh>
    <rPh sb="11" eb="12">
      <t>コウ</t>
    </rPh>
    <rPh sb="14" eb="16">
      <t>チュウブ</t>
    </rPh>
    <rPh sb="16" eb="18">
      <t>コクサイ</t>
    </rPh>
    <rPh sb="18" eb="20">
      <t>クウコウ</t>
    </rPh>
    <phoneticPr fontId="2"/>
  </si>
  <si>
    <t>平成18年改正法附則第13条第9項による旧法第349条の3第31項
　　（水資源開発機構）</t>
    <rPh sb="0" eb="2">
      <t>ヘイセイ</t>
    </rPh>
    <rPh sb="4" eb="5">
      <t>ネン</t>
    </rPh>
    <rPh sb="5" eb="8">
      <t>カイセイホウ</t>
    </rPh>
    <rPh sb="8" eb="10">
      <t>フソク</t>
    </rPh>
    <rPh sb="10" eb="11">
      <t>ダイ</t>
    </rPh>
    <rPh sb="13" eb="14">
      <t>ジョウ</t>
    </rPh>
    <rPh sb="14" eb="15">
      <t>ダイ</t>
    </rPh>
    <rPh sb="16" eb="17">
      <t>コウ</t>
    </rPh>
    <rPh sb="20" eb="22">
      <t>キュウホウ</t>
    </rPh>
    <rPh sb="22" eb="23">
      <t>ダイ</t>
    </rPh>
    <rPh sb="26" eb="27">
      <t>ジョウ</t>
    </rPh>
    <rPh sb="29" eb="30">
      <t>ダイ</t>
    </rPh>
    <rPh sb="32" eb="33">
      <t>コウ</t>
    </rPh>
    <rPh sb="37" eb="40">
      <t>スイシゲン</t>
    </rPh>
    <rPh sb="40" eb="42">
      <t>カイハツ</t>
    </rPh>
    <rPh sb="42" eb="44">
      <t>キコウ</t>
    </rPh>
    <phoneticPr fontId="2"/>
  </si>
  <si>
    <t>第11項（登録有形文化財等）</t>
    <rPh sb="0" eb="1">
      <t>ダイ</t>
    </rPh>
    <rPh sb="3" eb="4">
      <t>コウ</t>
    </rPh>
    <rPh sb="5" eb="7">
      <t>トウロク</t>
    </rPh>
    <rPh sb="7" eb="9">
      <t>ユウケイ</t>
    </rPh>
    <rPh sb="9" eb="12">
      <t>ブンカザイ</t>
    </rPh>
    <rPh sb="12" eb="13">
      <t>トウ</t>
    </rPh>
    <phoneticPr fontId="2"/>
  </si>
  <si>
    <t>第７項（総合効率化に資する倉庫等）</t>
    <rPh sb="0" eb="1">
      <t>ダイ</t>
    </rPh>
    <rPh sb="2" eb="3">
      <t>コウ</t>
    </rPh>
    <rPh sb="4" eb="6">
      <t>ソウゴウ</t>
    </rPh>
    <rPh sb="6" eb="9">
      <t>コウリツカ</t>
    </rPh>
    <rPh sb="10" eb="11">
      <t>シ</t>
    </rPh>
    <rPh sb="13" eb="15">
      <t>ソウコ</t>
    </rPh>
    <rPh sb="15" eb="16">
      <t>トウ</t>
    </rPh>
    <phoneticPr fontId="2"/>
  </si>
  <si>
    <t>第11項（PFI国立大学の校舎）</t>
    <rPh sb="0" eb="1">
      <t>ダイ</t>
    </rPh>
    <rPh sb="3" eb="4">
      <t>コウ</t>
    </rPh>
    <rPh sb="8" eb="10">
      <t>コクリツ</t>
    </rPh>
    <rPh sb="10" eb="12">
      <t>ダイガク</t>
    </rPh>
    <rPh sb="13" eb="15">
      <t>コウシャ</t>
    </rPh>
    <phoneticPr fontId="2"/>
  </si>
  <si>
    <t>第13項（国際戦略港湾等の荷さばき施設等（国際戦略港湾））</t>
    <rPh sb="0" eb="1">
      <t>ダイ</t>
    </rPh>
    <rPh sb="3" eb="4">
      <t>コウ</t>
    </rPh>
    <rPh sb="5" eb="7">
      <t>コクサイ</t>
    </rPh>
    <rPh sb="7" eb="9">
      <t>センリャク</t>
    </rPh>
    <rPh sb="9" eb="11">
      <t>コウワン</t>
    </rPh>
    <rPh sb="11" eb="12">
      <t>トウ</t>
    </rPh>
    <rPh sb="13" eb="14">
      <t>ニ</t>
    </rPh>
    <rPh sb="17" eb="19">
      <t>シセツ</t>
    </rPh>
    <rPh sb="19" eb="20">
      <t>トウ</t>
    </rPh>
    <rPh sb="21" eb="23">
      <t>コクサイ</t>
    </rPh>
    <rPh sb="23" eb="25">
      <t>センリャク</t>
    </rPh>
    <rPh sb="25" eb="27">
      <t>コウワン</t>
    </rPh>
    <phoneticPr fontId="2"/>
  </si>
  <si>
    <t>　〃　（　　　　　　〃　　　　　　（特定国際拠点港湾））</t>
    <rPh sb="18" eb="20">
      <t>トクテイ</t>
    </rPh>
    <rPh sb="20" eb="22">
      <t>コクサイ</t>
    </rPh>
    <rPh sb="22" eb="24">
      <t>キョテン</t>
    </rPh>
    <rPh sb="24" eb="26">
      <t>コウワン</t>
    </rPh>
    <phoneticPr fontId="2"/>
  </si>
  <si>
    <t>第17項（認定誘導事業）</t>
    <rPh sb="5" eb="7">
      <t>ニンテイ</t>
    </rPh>
    <rPh sb="7" eb="9">
      <t>ユウドウ</t>
    </rPh>
    <rPh sb="9" eb="11">
      <t>ジギョウ</t>
    </rPh>
    <phoneticPr fontId="2"/>
  </si>
  <si>
    <t>　　　　区　分
年度等</t>
    <phoneticPr fontId="2"/>
  </si>
  <si>
    <t>評価額の３／10の額</t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</si>
  <si>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</si>
  <si>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令　和　2　年　度</t>
    <rPh sb="0" eb="1">
      <t>レイ</t>
    </rPh>
    <rPh sb="2" eb="3">
      <t>カズ</t>
    </rPh>
    <rPh sb="6" eb="7">
      <t>ネン</t>
    </rPh>
    <rPh sb="8" eb="9">
      <t>ド</t>
    </rPh>
    <phoneticPr fontId="2"/>
  </si>
  <si>
    <t>令和3年度</t>
    <rPh sb="0" eb="1">
      <t>レイ</t>
    </rPh>
    <rPh sb="1" eb="2">
      <t>ワ</t>
    </rPh>
    <phoneticPr fontId="2"/>
  </si>
  <si>
    <t>令和3年度</t>
    <rPh sb="0" eb="1">
      <t>レイ</t>
    </rPh>
    <rPh sb="1" eb="2">
      <t>ワ</t>
    </rPh>
    <rPh sb="3" eb="5">
      <t>ネンド</t>
    </rPh>
    <phoneticPr fontId="2"/>
  </si>
  <si>
    <t>旧第31項</t>
    <rPh sb="0" eb="1">
      <t>キュウ</t>
    </rPh>
    <phoneticPr fontId="2"/>
  </si>
  <si>
    <t>旧第41項</t>
    <rPh sb="0" eb="1">
      <t>キュウ</t>
    </rPh>
    <phoneticPr fontId="2"/>
  </si>
  <si>
    <t>第８項</t>
    <rPh sb="2" eb="3">
      <t>コウ</t>
    </rPh>
    <phoneticPr fontId="2"/>
  </si>
  <si>
    <t>（新関西国際空港㈱）</t>
    <rPh sb="1" eb="2">
      <t>シン</t>
    </rPh>
    <phoneticPr fontId="2"/>
  </si>
  <si>
    <t>（都市再生緊急整備地域）</t>
    <rPh sb="3" eb="5">
      <t>サイセイ</t>
    </rPh>
    <rPh sb="5" eb="7">
      <t>キンキュウ</t>
    </rPh>
    <rPh sb="7" eb="9">
      <t>セイビ</t>
    </rPh>
    <rPh sb="9" eb="11">
      <t>チイキ</t>
    </rPh>
    <phoneticPr fontId="2"/>
  </si>
  <si>
    <t>第17項</t>
    <phoneticPr fontId="2"/>
  </si>
  <si>
    <t>（都市鉄道施設）</t>
    <rPh sb="1" eb="3">
      <t>トシ</t>
    </rPh>
    <rPh sb="3" eb="5">
      <t>テツドウ</t>
    </rPh>
    <rPh sb="5" eb="7">
      <t>シセツ</t>
    </rPh>
    <phoneticPr fontId="2"/>
  </si>
  <si>
    <t>決　　　算</t>
  </si>
  <si>
    <t>令和3年度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</si>
  <si>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rPh sb="4" eb="5">
      <t>ド</t>
    </rPh>
    <phoneticPr fontId="2"/>
  </si>
  <si>
    <t>令　和　3　年　度</t>
    <rPh sb="0" eb="1">
      <t>レイ</t>
    </rPh>
    <rPh sb="2" eb="3">
      <t>カズ</t>
    </rPh>
    <rPh sb="6" eb="7">
      <t>ネン</t>
    </rPh>
    <rPh sb="8" eb="9">
      <t>ド</t>
    </rPh>
    <phoneticPr fontId="2"/>
  </si>
  <si>
    <t>令和4年度</t>
    <rPh sb="0" eb="1">
      <t>レイ</t>
    </rPh>
    <rPh sb="1" eb="2">
      <t>ワ</t>
    </rPh>
    <phoneticPr fontId="2"/>
  </si>
  <si>
    <t>令和4年度</t>
    <rPh sb="0" eb="1">
      <t>レイ</t>
    </rPh>
    <rPh sb="1" eb="2">
      <t>ワ</t>
    </rPh>
    <rPh sb="3" eb="5">
      <t>ネンド</t>
    </rPh>
    <phoneticPr fontId="2"/>
  </si>
  <si>
    <t>第15項</t>
    <phoneticPr fontId="2"/>
  </si>
  <si>
    <t>（熱供給事業用資産）</t>
    <rPh sb="1" eb="2">
      <t>ネツ</t>
    </rPh>
    <rPh sb="2" eb="4">
      <t>キョウキュウ</t>
    </rPh>
    <rPh sb="4" eb="7">
      <t>ジギョウヨウ</t>
    </rPh>
    <rPh sb="7" eb="9">
      <t>シサン</t>
    </rPh>
    <phoneticPr fontId="2"/>
  </si>
  <si>
    <t>（生物系特定産業技術研究推進機構）</t>
    <rPh sb="1" eb="3">
      <t>セイブツ</t>
    </rPh>
    <rPh sb="3" eb="4">
      <t>ケイ</t>
    </rPh>
    <rPh sb="4" eb="6">
      <t>トクテイ</t>
    </rPh>
    <rPh sb="6" eb="8">
      <t>サンギョウ</t>
    </rPh>
    <rPh sb="8" eb="10">
      <t>ギジュツ</t>
    </rPh>
    <rPh sb="10" eb="12">
      <t>ケンキュウ</t>
    </rPh>
    <rPh sb="12" eb="14">
      <t>スイシン</t>
    </rPh>
    <rPh sb="14" eb="16">
      <t>キコウ</t>
    </rPh>
    <phoneticPr fontId="2"/>
  </si>
  <si>
    <t>旧第24項</t>
    <rPh sb="0" eb="1">
      <t>キュウ</t>
    </rPh>
    <rPh sb="1" eb="2">
      <t>ダイ</t>
    </rPh>
    <rPh sb="4" eb="5">
      <t>コウ</t>
    </rPh>
    <phoneticPr fontId="2"/>
  </si>
  <si>
    <t>（特定鉄道路線構築物）</t>
    <rPh sb="1" eb="3">
      <t>トクテイ</t>
    </rPh>
    <rPh sb="3" eb="5">
      <t>テツドウ</t>
    </rPh>
    <rPh sb="5" eb="7">
      <t>ロセン</t>
    </rPh>
    <rPh sb="7" eb="10">
      <t>コウチクブツ</t>
    </rPh>
    <phoneticPr fontId="2"/>
  </si>
  <si>
    <t>（地域福利増進事業）</t>
    <rPh sb="1" eb="3">
      <t>チイキ</t>
    </rPh>
    <rPh sb="3" eb="5">
      <t>フクリ</t>
    </rPh>
    <rPh sb="5" eb="7">
      <t>ゾウシン</t>
    </rPh>
    <rPh sb="7" eb="9">
      <t>ジギョウ</t>
    </rPh>
    <rPh sb="9" eb="10">
      <t>トッカ</t>
    </rPh>
    <phoneticPr fontId="2"/>
  </si>
  <si>
    <t>（農業協同組合等共同利用機械）</t>
    <rPh sb="1" eb="3">
      <t>ノウギョウ</t>
    </rPh>
    <rPh sb="3" eb="5">
      <t>キョウドウ</t>
    </rPh>
    <rPh sb="5" eb="7">
      <t>クミアイ</t>
    </rPh>
    <rPh sb="7" eb="8">
      <t>トウ</t>
    </rPh>
    <rPh sb="8" eb="10">
      <t>キョウドウ</t>
    </rPh>
    <rPh sb="10" eb="12">
      <t>リヨウ</t>
    </rPh>
    <rPh sb="12" eb="14">
      <t>キカイ</t>
    </rPh>
    <rPh sb="14" eb="15">
      <t>トッカ</t>
    </rPh>
    <phoneticPr fontId="2"/>
  </si>
  <si>
    <t>旧第21項</t>
    <rPh sb="0" eb="1">
      <t>キュウ</t>
    </rPh>
    <phoneticPr fontId="2"/>
  </si>
  <si>
    <t>旧法附則第64条</t>
    <rPh sb="0" eb="1">
      <t>キュウ</t>
    </rPh>
    <rPh sb="1" eb="2">
      <t>ホウ</t>
    </rPh>
    <rPh sb="2" eb="4">
      <t>フソク</t>
    </rPh>
    <rPh sb="4" eb="5">
      <t>ダイ</t>
    </rPh>
    <rPh sb="7" eb="8">
      <t>ジョウ</t>
    </rPh>
    <phoneticPr fontId="2"/>
  </si>
  <si>
    <t>新型コロナ先端設備等・構築物のみ（～R3.3.31取得分）</t>
    <rPh sb="0" eb="2">
      <t>シンガタ</t>
    </rPh>
    <rPh sb="5" eb="7">
      <t>センタン</t>
    </rPh>
    <rPh sb="7" eb="9">
      <t>セツビ</t>
    </rPh>
    <rPh sb="9" eb="10">
      <t>トウ</t>
    </rPh>
    <rPh sb="11" eb="14">
      <t>コウチクブツ</t>
    </rPh>
    <rPh sb="25" eb="27">
      <t>シュトク</t>
    </rPh>
    <rPh sb="27" eb="28">
      <t>ブン</t>
    </rPh>
    <phoneticPr fontId="2"/>
  </si>
  <si>
    <t xml:space="preserve"> (2)　家　　　　　屋</t>
    <phoneticPr fontId="2"/>
  </si>
  <si>
    <t>課　　税　　標　　準　　額　　（A)－(B)</t>
    <phoneticPr fontId="2"/>
  </si>
  <si>
    <t>総　　　　　数</t>
    <phoneticPr fontId="2"/>
  </si>
  <si>
    <t>軽減税額
（千円）</t>
    <phoneticPr fontId="2"/>
  </si>
  <si>
    <r>
      <t>地　　積
　(ｍ</t>
    </r>
    <r>
      <rPr>
        <vertAlign val="superscript"/>
        <sz val="9.5"/>
        <rFont val="ＭＳ 明朝"/>
        <family val="1"/>
        <charset val="128"/>
      </rPr>
      <t>2</t>
    </r>
    <r>
      <rPr>
        <sz val="9.5"/>
        <rFont val="ＭＳ 明朝"/>
        <family val="1"/>
        <charset val="128"/>
      </rPr>
      <t>)</t>
    </r>
    <rPh sb="0" eb="1">
      <t>チ</t>
    </rPh>
    <rPh sb="3" eb="4">
      <t>セキ</t>
    </rPh>
    <phoneticPr fontId="2"/>
  </si>
  <si>
    <r>
      <t>床　　面　　積
　　　　 （ｍ</t>
    </r>
    <r>
      <rPr>
        <vertAlign val="superscript"/>
        <sz val="9.5"/>
        <rFont val="ＭＳ 明朝"/>
        <family val="1"/>
        <charset val="128"/>
      </rPr>
      <t>2</t>
    </r>
    <r>
      <rPr>
        <sz val="9.5"/>
        <rFont val="ＭＳ 明朝"/>
        <family val="1"/>
        <charset val="128"/>
      </rPr>
      <t>）</t>
    </r>
    <phoneticPr fontId="2"/>
  </si>
  <si>
    <r>
      <t>第２項（JR北海道・四国に係る特例）</t>
    </r>
    <r>
      <rPr>
        <sz val="7"/>
        <rFont val="ＭＳ 明朝"/>
        <family val="1"/>
        <charset val="128"/>
      </rPr>
      <t>※法附則第15条の３の適用のないもの</t>
    </r>
    <rPh sb="6" eb="9">
      <t>ホッカイドウ</t>
    </rPh>
    <rPh sb="10" eb="12">
      <t>シコク</t>
    </rPh>
    <rPh sb="13" eb="14">
      <t>カカ</t>
    </rPh>
    <rPh sb="15" eb="17">
      <t>トクレイ</t>
    </rPh>
    <phoneticPr fontId="2"/>
  </si>
  <si>
    <r>
      <t>第17項（</t>
    </r>
    <r>
      <rPr>
        <sz val="7.5"/>
        <rFont val="ＭＳ 明朝"/>
        <family val="1"/>
        <charset val="128"/>
      </rPr>
      <t>東日本大震災により滅失又は損壊した特定地方交通線の代替家屋</t>
    </r>
    <r>
      <rPr>
        <sz val="9.5"/>
        <rFont val="ＭＳ 明朝"/>
        <family val="1"/>
        <charset val="128"/>
      </rPr>
      <t>）</t>
    </r>
    <rPh sb="0" eb="1">
      <t>ダイ</t>
    </rPh>
    <rPh sb="3" eb="4">
      <t>コウ</t>
    </rPh>
    <rPh sb="5" eb="6">
      <t>ヒガシ</t>
    </rPh>
    <rPh sb="6" eb="8">
      <t>ニホン</t>
    </rPh>
    <rPh sb="8" eb="11">
      <t>ダイシンサイ</t>
    </rPh>
    <rPh sb="14" eb="16">
      <t>メッシツ</t>
    </rPh>
    <rPh sb="16" eb="17">
      <t>マタ</t>
    </rPh>
    <rPh sb="18" eb="20">
      <t>ソンカイ</t>
    </rPh>
    <rPh sb="22" eb="24">
      <t>トクテイ</t>
    </rPh>
    <rPh sb="24" eb="29">
      <t>チホウコウツウセン</t>
    </rPh>
    <rPh sb="30" eb="32">
      <t>ダイガエ</t>
    </rPh>
    <rPh sb="32" eb="34">
      <t>カオク</t>
    </rPh>
    <phoneticPr fontId="2"/>
  </si>
  <si>
    <r>
      <t>(単位：個・ｍ</t>
    </r>
    <r>
      <rPr>
        <vertAlign val="superscript"/>
        <sz val="9.5"/>
        <rFont val="ＭＳ 明朝"/>
        <family val="1"/>
        <charset val="128"/>
      </rPr>
      <t>2</t>
    </r>
    <r>
      <rPr>
        <sz val="9.5"/>
        <rFont val="ＭＳ 明朝"/>
        <family val="1"/>
        <charset val="128"/>
      </rPr>
      <t>・千円)</t>
    </r>
    <phoneticPr fontId="2"/>
  </si>
  <si>
    <r>
      <t>床面積
（ｍ</t>
    </r>
    <r>
      <rPr>
        <vertAlign val="superscript"/>
        <sz val="9.5"/>
        <rFont val="ＭＳ 明朝"/>
        <family val="1"/>
        <charset val="128"/>
      </rPr>
      <t>2</t>
    </r>
    <r>
      <rPr>
        <sz val="9.5"/>
        <rFont val="ＭＳ 明朝"/>
        <family val="1"/>
        <charset val="128"/>
      </rPr>
      <t>）</t>
    </r>
    <phoneticPr fontId="2"/>
  </si>
  <si>
    <t>令和元年度</t>
    <rPh sb="0" eb="2">
      <t>レイワ</t>
    </rPh>
    <rPh sb="2" eb="3">
      <t>モト</t>
    </rPh>
    <rPh sb="3" eb="4">
      <t>ネン</t>
    </rPh>
    <phoneticPr fontId="2"/>
  </si>
  <si>
    <t>令和4年度</t>
    <rPh sb="0" eb="2">
      <t>レイワ</t>
    </rPh>
    <rPh sb="3" eb="5">
      <t>ネンド</t>
    </rPh>
    <phoneticPr fontId="2"/>
  </si>
  <si>
    <t>令和4年度</t>
    <rPh sb="0" eb="2">
      <t>レイワ</t>
    </rPh>
    <rPh sb="3" eb="5">
      <t>ネンド</t>
    </rPh>
    <rPh sb="4" eb="5">
      <t>ド</t>
    </rPh>
    <phoneticPr fontId="2"/>
  </si>
  <si>
    <t>令　和　元　年　度</t>
    <rPh sb="0" eb="1">
      <t>レイ</t>
    </rPh>
    <rPh sb="2" eb="3">
      <t>ワ</t>
    </rPh>
    <rPh sb="4" eb="5">
      <t>モト</t>
    </rPh>
    <phoneticPr fontId="2"/>
  </si>
  <si>
    <t>令　和　4　年　度</t>
    <rPh sb="0" eb="1">
      <t>レイ</t>
    </rPh>
    <rPh sb="2" eb="3">
      <t>カズ</t>
    </rPh>
    <rPh sb="6" eb="7">
      <t>ネン</t>
    </rPh>
    <rPh sb="8" eb="9">
      <t>ド</t>
    </rPh>
    <phoneticPr fontId="2"/>
  </si>
  <si>
    <t>令和元年度</t>
    <rPh sb="0" eb="3">
      <t>レイワモト</t>
    </rPh>
    <phoneticPr fontId="2"/>
  </si>
  <si>
    <t>令和5年度</t>
    <rPh sb="0" eb="1">
      <t>レイ</t>
    </rPh>
    <rPh sb="1" eb="2">
      <t>ワ</t>
    </rPh>
    <phoneticPr fontId="2"/>
  </si>
  <si>
    <t>令和元年度</t>
    <rPh sb="0" eb="2">
      <t>レイワ</t>
    </rPh>
    <rPh sb="2" eb="3">
      <t>ガン</t>
    </rPh>
    <rPh sb="3" eb="4">
      <t>ネン</t>
    </rPh>
    <phoneticPr fontId="2"/>
  </si>
  <si>
    <t>令和5年度に新たに軽減対象となったもの</t>
    <rPh sb="0" eb="1">
      <t>レイ</t>
    </rPh>
    <rPh sb="1" eb="2">
      <t>ワ</t>
    </rPh>
    <rPh sb="3" eb="4">
      <t>ネン</t>
    </rPh>
    <phoneticPr fontId="2"/>
  </si>
  <si>
    <t>令和5年度で軽減期間の終了するもの</t>
    <phoneticPr fontId="2"/>
  </si>
  <si>
    <t>令和元年度</t>
    <rPh sb="0" eb="3">
      <t>レイワガン</t>
    </rPh>
    <rPh sb="3" eb="5">
      <t>ネンド</t>
    </rPh>
    <phoneticPr fontId="2"/>
  </si>
  <si>
    <t>令和5年度</t>
    <rPh sb="0" eb="1">
      <t>レイ</t>
    </rPh>
    <rPh sb="1" eb="2">
      <t>ワ</t>
    </rPh>
    <rPh sb="3" eb="5">
      <t>ネンド</t>
    </rPh>
    <phoneticPr fontId="2"/>
  </si>
  <si>
    <t>１　課　税　状　況</t>
    <phoneticPr fontId="2"/>
  </si>
  <si>
    <t>　(1)　固 定 資 産 税</t>
    <phoneticPr fontId="2"/>
  </si>
  <si>
    <t>(単位：人・千円・％)</t>
    <phoneticPr fontId="2"/>
  </si>
  <si>
    <t>　　　　　　　　　        　　　　年度等
 　区　分</t>
    <phoneticPr fontId="2"/>
  </si>
  <si>
    <t>平成30年度</t>
    <rPh sb="0" eb="2">
      <t>ヘイセイ</t>
    </rPh>
    <rPh sb="4" eb="6">
      <t>ネンド</t>
    </rPh>
    <phoneticPr fontId="2"/>
  </si>
  <si>
    <t>前年比</t>
    <rPh sb="0" eb="3">
      <t>ゼンネンヒ</t>
    </rPh>
    <phoneticPr fontId="2"/>
  </si>
  <si>
    <t>決　　　算</t>
    <phoneticPr fontId="2"/>
  </si>
  <si>
    <t>固　定　資　産　税</t>
    <phoneticPr fontId="2"/>
  </si>
  <si>
    <t>償　却　資　産</t>
    <phoneticPr fontId="2"/>
  </si>
  <si>
    <t>交　　　　　付　　　　　金</t>
    <phoneticPr fontId="2"/>
  </si>
  <si>
    <t>決　　　算</t>
    <phoneticPr fontId="2"/>
  </si>
  <si>
    <t>納 税 義 務 者 数</t>
    <phoneticPr fontId="2"/>
  </si>
  <si>
    <t>調　　 定 　　額</t>
    <phoneticPr fontId="2"/>
  </si>
  <si>
    <t>調　　 定 　　額</t>
    <phoneticPr fontId="2"/>
  </si>
  <si>
    <t>　　 　年度等
 区　分</t>
    <phoneticPr fontId="2"/>
  </si>
  <si>
    <t>調　定　額</t>
    <phoneticPr fontId="2"/>
  </si>
  <si>
    <t>納　　税
義務者数</t>
    <phoneticPr fontId="2"/>
  </si>
  <si>
    <t>調　定　額</t>
    <phoneticPr fontId="2"/>
  </si>
  <si>
    <t>　(2)　都 市 計 画 税</t>
    <phoneticPr fontId="2"/>
  </si>
  <si>
    <t>畑</t>
    <rPh sb="0" eb="1">
      <t>ハタケ</t>
    </rPh>
    <phoneticPr fontId="2"/>
  </si>
  <si>
    <t>雑　種　地</t>
    <rPh sb="0" eb="1">
      <t>ザツ</t>
    </rPh>
    <rPh sb="2" eb="3">
      <t>シュ</t>
    </rPh>
    <rPh sb="4" eb="5">
      <t>チ</t>
    </rPh>
    <phoneticPr fontId="2"/>
  </si>
  <si>
    <t>イ　新　増　築　分</t>
    <phoneticPr fontId="2"/>
  </si>
  <si>
    <t xml:space="preserve">    　　区　分
年度等</t>
    <phoneticPr fontId="2"/>
  </si>
  <si>
    <t>棟　　　　　数
　　　　　（棟）</t>
    <phoneticPr fontId="2"/>
  </si>
  <si>
    <r>
      <t>床　　面　　積
　　　　 （ｍ</t>
    </r>
    <r>
      <rPr>
        <vertAlign val="superscript"/>
        <sz val="9.5"/>
        <rFont val="ＭＳ 明朝"/>
        <family val="1"/>
        <charset val="128"/>
      </rPr>
      <t>2</t>
    </r>
    <r>
      <rPr>
        <sz val="9.5"/>
        <rFont val="ＭＳ 明朝"/>
        <family val="1"/>
        <charset val="128"/>
      </rPr>
      <t>）</t>
    </r>
    <phoneticPr fontId="2"/>
  </si>
  <si>
    <t>決　定　価　格
　　　　（千円）</t>
    <phoneticPr fontId="2"/>
  </si>
  <si>
    <t>単位当たり価格
　　　　　（円）</t>
    <phoneticPr fontId="2"/>
  </si>
  <si>
    <r>
      <t>床　　面　　積
　　　　 （ｍ</t>
    </r>
    <r>
      <rPr>
        <vertAlign val="superscript"/>
        <sz val="9.5"/>
        <rFont val="ＭＳ 明朝"/>
        <family val="1"/>
        <charset val="128"/>
      </rPr>
      <t>2</t>
    </r>
    <r>
      <rPr>
        <sz val="9.5"/>
        <rFont val="ＭＳ 明朝"/>
        <family val="1"/>
        <charset val="128"/>
      </rPr>
      <t>）</t>
    </r>
    <phoneticPr fontId="2"/>
  </si>
  <si>
    <t>決　定　価　格
　　　　（千円）</t>
    <phoneticPr fontId="2"/>
  </si>
  <si>
    <t>計</t>
    <phoneticPr fontId="2"/>
  </si>
  <si>
    <t>　(3)　償　却　資　産</t>
    <phoneticPr fontId="2"/>
  </si>
  <si>
    <t>(単位：千円)</t>
    <phoneticPr fontId="2"/>
  </si>
  <si>
    <t>平成27年度</t>
    <phoneticPr fontId="2"/>
  </si>
  <si>
    <t>平成28年度</t>
    <phoneticPr fontId="2"/>
  </si>
  <si>
    <t>市　　　　長　　　　決　　　　定</t>
    <phoneticPr fontId="2"/>
  </si>
  <si>
    <t>車両・
運搬具</t>
    <phoneticPr fontId="2"/>
  </si>
  <si>
    <t>配　　　　分</t>
    <phoneticPr fontId="2"/>
  </si>
  <si>
    <t>合　　計</t>
    <phoneticPr fontId="2"/>
  </si>
  <si>
    <t>(単位：円)</t>
    <phoneticPr fontId="2"/>
  </si>
  <si>
    <t>省庁</t>
    <phoneticPr fontId="2"/>
  </si>
  <si>
    <t>団　体　名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</si>
  <si>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</si>
  <si>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</si>
  <si>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</si>
  <si>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</si>
  <si>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</si>
  <si>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　(1)　土　　　　 地</t>
    <phoneticPr fontId="2"/>
  </si>
  <si>
    <t>山　　　　　　　林</t>
    <phoneticPr fontId="2"/>
  </si>
  <si>
    <t>そ　　　の　　　他</t>
    <phoneticPr fontId="2"/>
  </si>
  <si>
    <t>法附則第15条第9項
（並行在来線）</t>
    <rPh sb="0" eb="3">
      <t>ホウフソク</t>
    </rPh>
    <rPh sb="3" eb="4">
      <t>ダイ</t>
    </rPh>
    <rPh sb="6" eb="7">
      <t>ジョウ</t>
    </rPh>
    <rPh sb="7" eb="8">
      <t>ダイ</t>
    </rPh>
    <rPh sb="9" eb="10">
      <t>コウ</t>
    </rPh>
    <rPh sb="12" eb="14">
      <t>ヘイコウ</t>
    </rPh>
    <rPh sb="14" eb="17">
      <t>ザイライセン</t>
    </rPh>
    <phoneticPr fontId="2"/>
  </si>
  <si>
    <t>法附則第15条第16項</t>
    <rPh sb="0" eb="1">
      <t>ホウ</t>
    </rPh>
    <rPh sb="1" eb="3">
      <t>フソク</t>
    </rPh>
    <rPh sb="3" eb="4">
      <t>ダイ</t>
    </rPh>
    <rPh sb="6" eb="7">
      <t>ジョウ</t>
    </rPh>
    <rPh sb="7" eb="8">
      <t>ダイ</t>
    </rPh>
    <rPh sb="10" eb="11">
      <t>コウ</t>
    </rPh>
    <phoneticPr fontId="2"/>
  </si>
  <si>
    <t>（外貿埠頭公社の民営化会社に係る承継特例）</t>
    <phoneticPr fontId="2"/>
  </si>
  <si>
    <t>法附則第15条第19項
（公益法人の所有する能楽堂の敷地）</t>
    <rPh sb="0" eb="1">
      <t>ホウ</t>
    </rPh>
    <rPh sb="1" eb="3">
      <t>フソク</t>
    </rPh>
    <rPh sb="3" eb="4">
      <t>ダイ</t>
    </rPh>
    <rPh sb="6" eb="7">
      <t>ジョウ</t>
    </rPh>
    <rPh sb="7" eb="8">
      <t>ダイ</t>
    </rPh>
    <rPh sb="10" eb="11">
      <t>コウ</t>
    </rPh>
    <rPh sb="13" eb="15">
      <t>コウエキ</t>
    </rPh>
    <rPh sb="15" eb="17">
      <t>ホウジン</t>
    </rPh>
    <rPh sb="18" eb="20">
      <t>ショユウ</t>
    </rPh>
    <rPh sb="22" eb="25">
      <t>ノウガクドウ</t>
    </rPh>
    <rPh sb="26" eb="28">
      <t>シキチ</t>
    </rPh>
    <phoneticPr fontId="2"/>
  </si>
  <si>
    <t>　(1)　土　　　　 地（つづき）</t>
    <phoneticPr fontId="2"/>
  </si>
  <si>
    <t>そ　　　の　　　他</t>
    <phoneticPr fontId="2"/>
  </si>
  <si>
    <t>法附則第15条第31項
（農地中間管理機構賃借権10年以上）</t>
    <rPh sb="0" eb="1">
      <t>ホウ</t>
    </rPh>
    <rPh sb="1" eb="3">
      <t>フソク</t>
    </rPh>
    <rPh sb="3" eb="4">
      <t>ダイ</t>
    </rPh>
    <rPh sb="6" eb="7">
      <t>ジョウ</t>
    </rPh>
    <rPh sb="7" eb="8">
      <t>ダイ</t>
    </rPh>
    <rPh sb="10" eb="11">
      <t>コウ</t>
    </rPh>
    <rPh sb="13" eb="15">
      <t>ノウチ</t>
    </rPh>
    <rPh sb="15" eb="17">
      <t>チュウカン</t>
    </rPh>
    <rPh sb="17" eb="19">
      <t>カンリ</t>
    </rPh>
    <rPh sb="19" eb="21">
      <t>キコウ</t>
    </rPh>
    <rPh sb="21" eb="23">
      <t>チンシャク</t>
    </rPh>
    <rPh sb="26" eb="27">
      <t>ネン</t>
    </rPh>
    <rPh sb="27" eb="29">
      <t>イジョウ</t>
    </rPh>
    <phoneticPr fontId="2"/>
  </si>
  <si>
    <t>法附則第15条第31項
（農地中間管理機構賃借権15年以上）</t>
    <phoneticPr fontId="2"/>
  </si>
  <si>
    <t>法附則第15条第32項
（特定事業所内保育施設）</t>
    <rPh sb="13" eb="15">
      <t>トクテイ</t>
    </rPh>
    <rPh sb="15" eb="18">
      <t>ジギョウショ</t>
    </rPh>
    <rPh sb="18" eb="19">
      <t>ナイ</t>
    </rPh>
    <rPh sb="19" eb="21">
      <t>ホイク</t>
    </rPh>
    <rPh sb="21" eb="23">
      <t>シセツ</t>
    </rPh>
    <phoneticPr fontId="2"/>
  </si>
  <si>
    <t>評価額の３／５の額</t>
    <phoneticPr fontId="2"/>
  </si>
  <si>
    <t>評価額の１／２の額</t>
    <phoneticPr fontId="2"/>
  </si>
  <si>
    <t>評価額の１／６の額</t>
    <phoneticPr fontId="2"/>
  </si>
  <si>
    <t>　(2)　家　　　　 屋（イ）（つづき）</t>
    <phoneticPr fontId="2"/>
  </si>
  <si>
    <t>　〃　（　〃　）法附則第15条の２第２項の適用のあるもの</t>
    <phoneticPr fontId="2"/>
  </si>
  <si>
    <t>　〃　（日本消防検定協会）</t>
    <phoneticPr fontId="2"/>
  </si>
  <si>
    <t>1/3</t>
    <phoneticPr fontId="2"/>
  </si>
  <si>
    <t>1/6</t>
    <phoneticPr fontId="2"/>
  </si>
  <si>
    <t>2/3</t>
    <phoneticPr fontId="2"/>
  </si>
  <si>
    <t>1/2</t>
    <phoneticPr fontId="2"/>
  </si>
  <si>
    <t>平成20年附則第10条</t>
    <phoneticPr fontId="2"/>
  </si>
  <si>
    <t>第５項（都市鉄道利便増進施設）</t>
    <rPh sb="4" eb="6">
      <t>トシ</t>
    </rPh>
    <rPh sb="6" eb="8">
      <t>テツドウ</t>
    </rPh>
    <rPh sb="8" eb="10">
      <t>リベン</t>
    </rPh>
    <rPh sb="10" eb="12">
      <t>ゾウシン</t>
    </rPh>
    <rPh sb="12" eb="14">
      <t>シセツ</t>
    </rPh>
    <phoneticPr fontId="2"/>
  </si>
  <si>
    <t>　　　（新型コロナ先端設備等）</t>
    <rPh sb="4" eb="6">
      <t>シンガタ</t>
    </rPh>
    <rPh sb="9" eb="11">
      <t>センタン</t>
    </rPh>
    <rPh sb="11" eb="13">
      <t>セツビ</t>
    </rPh>
    <rPh sb="13" eb="14">
      <t>トウ</t>
    </rPh>
    <phoneticPr fontId="2"/>
  </si>
  <si>
    <t>第４項（心身障害者多数雇用事業所）</t>
    <rPh sb="4" eb="6">
      <t>シンシン</t>
    </rPh>
    <rPh sb="6" eb="9">
      <t>ショウガイシャ</t>
    </rPh>
    <rPh sb="9" eb="11">
      <t>タスウ</t>
    </rPh>
    <rPh sb="11" eb="13">
      <t>コヨウ</t>
    </rPh>
    <rPh sb="13" eb="16">
      <t>ジギョウショ</t>
    </rPh>
    <phoneticPr fontId="2"/>
  </si>
  <si>
    <t>　(2)　家　　　　 屋（ロ）</t>
    <phoneticPr fontId="2"/>
  </si>
  <si>
    <t>区　　　　　　　分</t>
    <phoneticPr fontId="2"/>
  </si>
  <si>
    <t>総　　　　　数</t>
    <phoneticPr fontId="2"/>
  </si>
  <si>
    <t>令和5年度で軽減期間の終了するもの</t>
    <phoneticPr fontId="2"/>
  </si>
  <si>
    <t>個　　数</t>
    <phoneticPr fontId="2"/>
  </si>
  <si>
    <r>
      <t>床面積
（ｍ</t>
    </r>
    <r>
      <rPr>
        <vertAlign val="superscript"/>
        <sz val="9.5"/>
        <rFont val="ＭＳ 明朝"/>
        <family val="1"/>
        <charset val="128"/>
      </rPr>
      <t>2</t>
    </r>
    <r>
      <rPr>
        <sz val="9.5"/>
        <rFont val="ＭＳ 明朝"/>
        <family val="1"/>
        <charset val="128"/>
      </rPr>
      <t>）</t>
    </r>
    <phoneticPr fontId="2"/>
  </si>
  <si>
    <t>個　　数</t>
    <phoneticPr fontId="2"/>
  </si>
  <si>
    <r>
      <t>床面積
（ｍ</t>
    </r>
    <r>
      <rPr>
        <vertAlign val="superscript"/>
        <sz val="9.5"/>
        <rFont val="ＭＳ 明朝"/>
        <family val="1"/>
        <charset val="128"/>
      </rPr>
      <t>2</t>
    </r>
    <r>
      <rPr>
        <sz val="9.5"/>
        <rFont val="ＭＳ 明朝"/>
        <family val="1"/>
        <charset val="128"/>
      </rPr>
      <t>）</t>
    </r>
    <phoneticPr fontId="2"/>
  </si>
  <si>
    <t>軽減税額
（千円）</t>
    <phoneticPr fontId="2"/>
  </si>
  <si>
    <r>
      <t>床面積
（ｍ</t>
    </r>
    <r>
      <rPr>
        <vertAlign val="superscript"/>
        <sz val="9.5"/>
        <rFont val="ＭＳ 明朝"/>
        <family val="1"/>
        <charset val="128"/>
      </rPr>
      <t>2</t>
    </r>
    <r>
      <rPr>
        <sz val="9.5"/>
        <rFont val="ＭＳ 明朝"/>
        <family val="1"/>
        <charset val="128"/>
      </rPr>
      <t>）</t>
    </r>
    <phoneticPr fontId="2"/>
  </si>
  <si>
    <t>1/2</t>
    <phoneticPr fontId="2"/>
  </si>
  <si>
    <t>1/2</t>
    <phoneticPr fontId="2"/>
  </si>
  <si>
    <t>1/2</t>
    <phoneticPr fontId="2"/>
  </si>
  <si>
    <t>2/3</t>
    <phoneticPr fontId="2"/>
  </si>
  <si>
    <t>1/4</t>
    <phoneticPr fontId="2"/>
  </si>
  <si>
    <t>2/3</t>
    <phoneticPr fontId="2"/>
  </si>
  <si>
    <t>1/3</t>
    <phoneticPr fontId="2"/>
  </si>
  <si>
    <t>1/3</t>
    <phoneticPr fontId="2"/>
  </si>
  <si>
    <t>　(2)　家　　　　 屋（ロ）（つづき）</t>
    <phoneticPr fontId="2"/>
  </si>
  <si>
    <t>区　　　　　　　分</t>
    <phoneticPr fontId="2"/>
  </si>
  <si>
    <t>個　　数</t>
    <phoneticPr fontId="2"/>
  </si>
  <si>
    <t>2/3</t>
    <phoneticPr fontId="2"/>
  </si>
  <si>
    <t>　(3)　償　却　資　産</t>
    <phoneticPr fontId="2"/>
  </si>
  <si>
    <t>区　　　　　　分</t>
    <phoneticPr fontId="2"/>
  </si>
  <si>
    <t>決定価格
(A)</t>
    <phoneticPr fontId="2"/>
  </si>
  <si>
    <t>課税標準の
特　例　率</t>
    <phoneticPr fontId="2"/>
  </si>
  <si>
    <t>課税標準額(D)
(A)×(B)／(C)　</t>
    <phoneticPr fontId="2"/>
  </si>
  <si>
    <t>法
第
349
条
の
３</t>
    <phoneticPr fontId="2"/>
  </si>
  <si>
    <t>第１項</t>
    <phoneticPr fontId="2"/>
  </si>
  <si>
    <t>第２項</t>
    <phoneticPr fontId="2"/>
  </si>
  <si>
    <t>第３項</t>
    <phoneticPr fontId="2"/>
  </si>
  <si>
    <t>第５項</t>
    <phoneticPr fontId="2"/>
  </si>
  <si>
    <t>第６項</t>
    <phoneticPr fontId="2"/>
  </si>
  <si>
    <t>第７項</t>
    <phoneticPr fontId="2"/>
  </si>
  <si>
    <t>第８項</t>
    <phoneticPr fontId="2"/>
  </si>
  <si>
    <t>第９項</t>
    <phoneticPr fontId="2"/>
  </si>
  <si>
    <t>第12項</t>
    <phoneticPr fontId="2"/>
  </si>
  <si>
    <t>第13項</t>
    <phoneticPr fontId="2"/>
  </si>
  <si>
    <t>①（青函・本四　鉄道施設）</t>
    <phoneticPr fontId="2"/>
  </si>
  <si>
    <t>第14項</t>
    <phoneticPr fontId="2"/>
  </si>
  <si>
    <t>第15項</t>
    <phoneticPr fontId="2"/>
  </si>
  <si>
    <t>第16項</t>
    <phoneticPr fontId="2"/>
  </si>
  <si>
    <t>④（河川事業鉄軌道用資産）</t>
    <phoneticPr fontId="2"/>
  </si>
  <si>
    <t>（変・送電用資産（鉄道事業用)）</t>
    <phoneticPr fontId="2"/>
  </si>
  <si>
    <t>　(3)　償　却　資　産（つづき）</t>
    <phoneticPr fontId="2"/>
  </si>
  <si>
    <t>(単位：千円)</t>
    <phoneticPr fontId="2"/>
  </si>
  <si>
    <t>決定価格
(A)</t>
    <phoneticPr fontId="2"/>
  </si>
  <si>
    <t>第１項</t>
    <phoneticPr fontId="2"/>
  </si>
  <si>
    <t>第４項</t>
    <phoneticPr fontId="2"/>
  </si>
  <si>
    <t>第５項</t>
    <phoneticPr fontId="2"/>
  </si>
  <si>
    <t>（大規模地震防災応急対策用資産）</t>
    <phoneticPr fontId="2"/>
  </si>
  <si>
    <t>第６項</t>
    <phoneticPr fontId="2"/>
  </si>
  <si>
    <t>（日本貨物鉄道(株)の新造車両）</t>
    <phoneticPr fontId="2"/>
  </si>
  <si>
    <t>第７項</t>
    <rPh sb="2" eb="3">
      <t>コウ</t>
    </rPh>
    <phoneticPr fontId="2"/>
  </si>
  <si>
    <t>（低公害車燃料等供給施設）</t>
    <phoneticPr fontId="2"/>
  </si>
  <si>
    <t>（国際船舶）</t>
    <phoneticPr fontId="2"/>
  </si>
  <si>
    <t>　(3)　償　却　資　産（つづき）</t>
    <phoneticPr fontId="2"/>
  </si>
  <si>
    <t>(単位：千円)</t>
    <phoneticPr fontId="2"/>
  </si>
  <si>
    <t>課税標準の
特　例　率</t>
    <phoneticPr fontId="2"/>
  </si>
  <si>
    <t>第９項</t>
    <phoneticPr fontId="2"/>
  </si>
  <si>
    <t>①（特定鉄道事業譲受資産）</t>
    <phoneticPr fontId="2"/>
  </si>
  <si>
    <t>第10項</t>
    <phoneticPr fontId="2"/>
  </si>
  <si>
    <t>第11項</t>
    <phoneticPr fontId="2"/>
  </si>
  <si>
    <t>第14項</t>
    <phoneticPr fontId="2"/>
  </si>
  <si>
    <t>第16項</t>
    <phoneticPr fontId="2"/>
  </si>
  <si>
    <t>第18項</t>
    <phoneticPr fontId="2"/>
  </si>
  <si>
    <t>第20項</t>
    <phoneticPr fontId="2"/>
  </si>
  <si>
    <t>第21項</t>
    <phoneticPr fontId="2"/>
  </si>
  <si>
    <t>（津波対策に資する港湾施設等）</t>
    <phoneticPr fontId="2"/>
  </si>
  <si>
    <t>第23項</t>
    <phoneticPr fontId="2"/>
  </si>
  <si>
    <t>（津波避難施設等）</t>
    <phoneticPr fontId="2"/>
  </si>
  <si>
    <t>第24項</t>
    <phoneticPr fontId="2"/>
  </si>
  <si>
    <t>（移動等円滑化のための設備）</t>
    <phoneticPr fontId="2"/>
  </si>
  <si>
    <t>第25項</t>
    <phoneticPr fontId="2"/>
  </si>
  <si>
    <t>(バイオマス10,000kw未満)(地域決定型地方税特例措置(わがまち特例))</t>
    <phoneticPr fontId="2"/>
  </si>
  <si>
    <t>第26項</t>
    <phoneticPr fontId="2"/>
  </si>
  <si>
    <t>（鉄道耐震補強設備）</t>
    <phoneticPr fontId="2"/>
  </si>
  <si>
    <t>第27項</t>
    <phoneticPr fontId="2"/>
  </si>
  <si>
    <t>第28項</t>
    <phoneticPr fontId="2"/>
  </si>
  <si>
    <t>第29項</t>
    <phoneticPr fontId="2"/>
  </si>
  <si>
    <t>第30項</t>
    <phoneticPr fontId="2"/>
  </si>
  <si>
    <t>第32項</t>
    <phoneticPr fontId="2"/>
  </si>
  <si>
    <t>第35項</t>
    <phoneticPr fontId="2"/>
  </si>
  <si>
    <t>第36項</t>
    <phoneticPr fontId="2"/>
  </si>
  <si>
    <t>旧第７項</t>
    <phoneticPr fontId="2"/>
  </si>
  <si>
    <t>旧第14項</t>
    <phoneticPr fontId="2"/>
  </si>
  <si>
    <t>①（立体交差化施設等）</t>
    <phoneticPr fontId="2"/>
  </si>
  <si>
    <t>（熱電併給型動力発生装置）</t>
    <phoneticPr fontId="2"/>
  </si>
  <si>
    <t>⑬（鉄道耐震補強設備）</t>
    <rPh sb="2" eb="4">
      <t>テツドウ</t>
    </rPh>
    <rPh sb="4" eb="6">
      <t>タイシン</t>
    </rPh>
    <rPh sb="6" eb="8">
      <t>ホキョウ</t>
    </rPh>
    <rPh sb="8" eb="10">
      <t>セツビ</t>
    </rPh>
    <phoneticPr fontId="2"/>
  </si>
  <si>
    <t>（被災代替鉄道施設等）</t>
    <rPh sb="1" eb="3">
      <t>ヒサイ</t>
    </rPh>
    <rPh sb="3" eb="5">
      <t>ダイタイ</t>
    </rPh>
    <rPh sb="5" eb="7">
      <t>テツドウ</t>
    </rPh>
    <rPh sb="7" eb="9">
      <t>シセツ</t>
    </rPh>
    <rPh sb="9" eb="10">
      <t>トウ</t>
    </rPh>
    <phoneticPr fontId="2"/>
  </si>
  <si>
    <t xml:space="preserve"> </t>
    <phoneticPr fontId="2"/>
  </si>
  <si>
    <t>新型コロナ先端設備等（R3.4.1～R5.3.31取得分）</t>
    <rPh sb="9" eb="10">
      <t>トウ</t>
    </rPh>
    <phoneticPr fontId="2"/>
  </si>
  <si>
    <t>(単位：人)</t>
    <phoneticPr fontId="2"/>
  </si>
  <si>
    <t>　　　　　　　 　　年　度
　区　分</t>
    <phoneticPr fontId="2"/>
  </si>
  <si>
    <t>家　　　　　　　　屋</t>
    <phoneticPr fontId="2"/>
  </si>
  <si>
    <t>償　　却　　資　　産</t>
    <phoneticPr fontId="2"/>
  </si>
  <si>
    <t>※閲覧者数を含む。</t>
    <phoneticPr fontId="2"/>
  </si>
  <si>
    <t>(単位：件)</t>
    <phoneticPr fontId="2"/>
  </si>
  <si>
    <t>　　　　　　　　　年　度
　区　分</t>
    <phoneticPr fontId="2"/>
  </si>
  <si>
    <t>所 有 権 移 転</t>
    <phoneticPr fontId="2"/>
  </si>
  <si>
    <t>非　木　造</t>
    <phoneticPr fontId="2"/>
  </si>
  <si>
    <t>計</t>
    <phoneticPr fontId="2"/>
  </si>
  <si>
    <t>令和２年度</t>
    <rPh sb="0" eb="2">
      <t>レイワ</t>
    </rPh>
    <rPh sb="3" eb="4">
      <t>ネン</t>
    </rPh>
    <phoneticPr fontId="2"/>
  </si>
  <si>
    <t>令和３年度</t>
    <rPh sb="0" eb="2">
      <t>レイワ</t>
    </rPh>
    <rPh sb="3" eb="4">
      <t>ネン</t>
    </rPh>
    <phoneticPr fontId="2"/>
  </si>
  <si>
    <t>令和４年度</t>
    <rPh sb="0" eb="2">
      <t>レイワ</t>
    </rPh>
    <rPh sb="3" eb="4">
      <t>ネン</t>
    </rPh>
    <phoneticPr fontId="2"/>
  </si>
  <si>
    <t>令和５年度</t>
    <rPh sb="0" eb="2">
      <t>レイワ</t>
    </rPh>
    <rPh sb="3" eb="4">
      <t>ネン</t>
    </rPh>
    <phoneticPr fontId="2"/>
  </si>
  <si>
    <t>保有分</t>
    <rPh sb="0" eb="3">
      <t>ホユウブン</t>
    </rPh>
    <phoneticPr fontId="2"/>
  </si>
  <si>
    <t>取得分</t>
    <rPh sb="0" eb="3">
      <t>シュトクブン</t>
    </rPh>
    <phoneticPr fontId="2"/>
  </si>
  <si>
    <t>合              計</t>
    <rPh sb="0" eb="1">
      <t>ゴウ</t>
    </rPh>
    <rPh sb="15" eb="16">
      <t>ケイ</t>
    </rPh>
    <phoneticPr fontId="2"/>
  </si>
  <si>
    <t>法第349条の3第22項
（新関西国際空港㈱）</t>
    <rPh sb="0" eb="1">
      <t>ホウ</t>
    </rPh>
    <rPh sb="1" eb="2">
      <t>ダイ</t>
    </rPh>
    <rPh sb="5" eb="6">
      <t>ジョウ</t>
    </rPh>
    <rPh sb="8" eb="9">
      <t>ダイ</t>
    </rPh>
    <rPh sb="11" eb="12">
      <t>コウ</t>
    </rPh>
    <rPh sb="14" eb="15">
      <t>シン</t>
    </rPh>
    <rPh sb="15" eb="17">
      <t>カンサイ</t>
    </rPh>
    <rPh sb="17" eb="19">
      <t>コクサイ</t>
    </rPh>
    <rPh sb="19" eb="21">
      <t>クウコウ</t>
    </rPh>
    <phoneticPr fontId="2"/>
  </si>
  <si>
    <t>法附則第15条第33項
（ 　市　民　緑　地　）</t>
    <rPh sb="15" eb="16">
      <t>シ</t>
    </rPh>
    <rPh sb="17" eb="18">
      <t>タミ</t>
    </rPh>
    <rPh sb="19" eb="20">
      <t>ミドリ</t>
    </rPh>
    <rPh sb="21" eb="22">
      <t>チ</t>
    </rPh>
    <phoneticPr fontId="2"/>
  </si>
  <si>
    <t>評価額の１／３の額</t>
    <phoneticPr fontId="2"/>
  </si>
  <si>
    <t>第９項（並行在来線の譲受資産）</t>
    <rPh sb="0" eb="1">
      <t>ダイ</t>
    </rPh>
    <rPh sb="2" eb="3">
      <t>コウ</t>
    </rPh>
    <rPh sb="4" eb="6">
      <t>ヘイコウ</t>
    </rPh>
    <rPh sb="6" eb="9">
      <t>ザイライセン</t>
    </rPh>
    <rPh sb="10" eb="12">
      <t>ユズリウケ</t>
    </rPh>
    <rPh sb="12" eb="14">
      <t>シサン</t>
    </rPh>
    <phoneticPr fontId="2"/>
  </si>
  <si>
    <t>第13項（PFIによる公共施設等の整備等）</t>
    <rPh sb="0" eb="1">
      <t>ダイ</t>
    </rPh>
    <rPh sb="3" eb="4">
      <t>コウ</t>
    </rPh>
    <rPh sb="11" eb="13">
      <t>コウキョウ</t>
    </rPh>
    <rPh sb="13" eb="15">
      <t>シセツ</t>
    </rPh>
    <rPh sb="15" eb="16">
      <t>トウ</t>
    </rPh>
    <rPh sb="17" eb="19">
      <t>セイビ</t>
    </rPh>
    <rPh sb="19" eb="20">
      <t>トウ</t>
    </rPh>
    <phoneticPr fontId="2"/>
  </si>
  <si>
    <t>第14項（都市利便施設（都市再生緊急整備地域））</t>
    <rPh sb="0" eb="1">
      <t>ダイ</t>
    </rPh>
    <rPh sb="3" eb="4">
      <t>コウ</t>
    </rPh>
    <rPh sb="5" eb="11">
      <t>トシリベンシセツ</t>
    </rPh>
    <rPh sb="12" eb="14">
      <t>トシ</t>
    </rPh>
    <rPh sb="14" eb="16">
      <t>サイセイ</t>
    </rPh>
    <rPh sb="16" eb="18">
      <t>キンキュウ</t>
    </rPh>
    <rPh sb="18" eb="22">
      <t>セイビチイキ</t>
    </rPh>
    <phoneticPr fontId="2"/>
  </si>
  <si>
    <t>第15項（都市鉄道利便増進施設）</t>
    <rPh sb="0" eb="1">
      <t>ダイ</t>
    </rPh>
    <rPh sb="3" eb="4">
      <t>コウ</t>
    </rPh>
    <rPh sb="5" eb="7">
      <t>トシ</t>
    </rPh>
    <rPh sb="7" eb="9">
      <t>テツドウ</t>
    </rPh>
    <rPh sb="9" eb="11">
      <t>リベン</t>
    </rPh>
    <rPh sb="11" eb="13">
      <t>ゾウシン</t>
    </rPh>
    <rPh sb="13" eb="15">
      <t>シセツ</t>
    </rPh>
    <phoneticPr fontId="2"/>
  </si>
  <si>
    <t>第16項（外貿埠頭公社の民営化に係る承継特例）</t>
    <rPh sb="0" eb="1">
      <t>ダイ</t>
    </rPh>
    <rPh sb="3" eb="4">
      <t>コウ</t>
    </rPh>
    <rPh sb="5" eb="6">
      <t>ソト</t>
    </rPh>
    <rPh sb="6" eb="7">
      <t>ボウ</t>
    </rPh>
    <rPh sb="7" eb="9">
      <t>フトウ</t>
    </rPh>
    <rPh sb="9" eb="11">
      <t>コウシャ</t>
    </rPh>
    <rPh sb="12" eb="15">
      <t>ミンエイカ</t>
    </rPh>
    <rPh sb="16" eb="17">
      <t>カカワ</t>
    </rPh>
    <rPh sb="18" eb="20">
      <t>ショウケイ</t>
    </rPh>
    <rPh sb="20" eb="22">
      <t>トクレイ</t>
    </rPh>
    <phoneticPr fontId="2"/>
  </si>
  <si>
    <t>第17項（鉄道事業再構築事業）</t>
    <rPh sb="0" eb="1">
      <t>ダイ</t>
    </rPh>
    <rPh sb="3" eb="4">
      <t>コウ</t>
    </rPh>
    <rPh sb="5" eb="7">
      <t>テツドウ</t>
    </rPh>
    <rPh sb="7" eb="9">
      <t>ジギョウ</t>
    </rPh>
    <rPh sb="9" eb="12">
      <t>サイコウチク</t>
    </rPh>
    <rPh sb="12" eb="14">
      <t>ジギョウ</t>
    </rPh>
    <phoneticPr fontId="2"/>
  </si>
  <si>
    <t>第19項（公益法人の所有する能楽堂）</t>
    <rPh sb="0" eb="1">
      <t>ダイ</t>
    </rPh>
    <rPh sb="3" eb="4">
      <t>コウ</t>
    </rPh>
    <rPh sb="5" eb="7">
      <t>コウエキ</t>
    </rPh>
    <rPh sb="7" eb="9">
      <t>ホウジン</t>
    </rPh>
    <rPh sb="10" eb="12">
      <t>ショユウ</t>
    </rPh>
    <rPh sb="14" eb="17">
      <t>ノウガクドウ</t>
    </rPh>
    <phoneticPr fontId="2"/>
  </si>
  <si>
    <t>第20項（国際戦略港湾等の荷さばき施設等（国際戦略港湾））</t>
    <rPh sb="0" eb="1">
      <t>ダイ</t>
    </rPh>
    <rPh sb="3" eb="4">
      <t>コウ</t>
    </rPh>
    <rPh sb="5" eb="7">
      <t>コクサイ</t>
    </rPh>
    <rPh sb="7" eb="9">
      <t>センリャク</t>
    </rPh>
    <rPh sb="9" eb="11">
      <t>コウワン</t>
    </rPh>
    <rPh sb="11" eb="12">
      <t>トウ</t>
    </rPh>
    <rPh sb="13" eb="14">
      <t>ニ</t>
    </rPh>
    <rPh sb="17" eb="20">
      <t>シセツトウ</t>
    </rPh>
    <rPh sb="21" eb="23">
      <t>コクサイ</t>
    </rPh>
    <rPh sb="23" eb="25">
      <t>センリャク</t>
    </rPh>
    <rPh sb="25" eb="27">
      <t>コウワン</t>
    </rPh>
    <phoneticPr fontId="2"/>
  </si>
  <si>
    <t>2/3</t>
    <phoneticPr fontId="2"/>
  </si>
  <si>
    <t>　〃　（　　　　　　〃　　　の協定避難施設）</t>
    <rPh sb="15" eb="21">
      <t>キョウテイヒナンシセツ</t>
    </rPh>
    <phoneticPr fontId="2"/>
  </si>
  <si>
    <t>第22項（津波防災地域づくり法の指定避難施設）</t>
    <rPh sb="0" eb="1">
      <t>ダイ</t>
    </rPh>
    <rPh sb="3" eb="4">
      <t>コウ</t>
    </rPh>
    <rPh sb="5" eb="7">
      <t>ツナミ</t>
    </rPh>
    <rPh sb="7" eb="9">
      <t>ボウサイ</t>
    </rPh>
    <rPh sb="9" eb="11">
      <t>チイキ</t>
    </rPh>
    <rPh sb="14" eb="15">
      <t>ホウ</t>
    </rPh>
    <rPh sb="16" eb="18">
      <t>シテイ</t>
    </rPh>
    <rPh sb="18" eb="20">
      <t>ヒナン</t>
    </rPh>
    <rPh sb="20" eb="22">
      <t>シセツ</t>
    </rPh>
    <phoneticPr fontId="2"/>
  </si>
  <si>
    <t>第24項（駅のバリアフリー化施設）</t>
    <rPh sb="0" eb="1">
      <t>ダイ</t>
    </rPh>
    <rPh sb="3" eb="4">
      <t>コウ</t>
    </rPh>
    <rPh sb="5" eb="6">
      <t>エキ</t>
    </rPh>
    <rPh sb="13" eb="14">
      <t>カ</t>
    </rPh>
    <rPh sb="14" eb="16">
      <t>シセツ</t>
    </rPh>
    <phoneticPr fontId="2"/>
  </si>
  <si>
    <t>第27項（特定貨物取扱埠頭の港湾施設）</t>
    <rPh sb="0" eb="1">
      <t>ダイ</t>
    </rPh>
    <rPh sb="3" eb="4">
      <t>コウ</t>
    </rPh>
    <rPh sb="5" eb="7">
      <t>トクテイ</t>
    </rPh>
    <rPh sb="7" eb="9">
      <t>カモツ</t>
    </rPh>
    <rPh sb="9" eb="11">
      <t>トリアツカイ</t>
    </rPh>
    <rPh sb="11" eb="13">
      <t>フトウ</t>
    </rPh>
    <rPh sb="14" eb="16">
      <t>コウワン</t>
    </rPh>
    <rPh sb="16" eb="18">
      <t>シセツ</t>
    </rPh>
    <phoneticPr fontId="2"/>
  </si>
  <si>
    <t>第32項（特定事業所内保育施設）</t>
    <rPh sb="0" eb="1">
      <t>ダイ</t>
    </rPh>
    <rPh sb="3" eb="4">
      <t>コウ</t>
    </rPh>
    <rPh sb="5" eb="7">
      <t>トクテイ</t>
    </rPh>
    <rPh sb="7" eb="10">
      <t>ジギョウショ</t>
    </rPh>
    <rPh sb="10" eb="11">
      <t>ナイ</t>
    </rPh>
    <rPh sb="11" eb="13">
      <t>ホイク</t>
    </rPh>
    <rPh sb="13" eb="15">
      <t>シセツ</t>
    </rPh>
    <phoneticPr fontId="2"/>
  </si>
  <si>
    <t>令和２年附則第14条</t>
    <rPh sb="0" eb="2">
      <t>レイワ</t>
    </rPh>
    <rPh sb="3" eb="4">
      <t>ネン</t>
    </rPh>
    <rPh sb="4" eb="6">
      <t>フソク</t>
    </rPh>
    <rPh sb="6" eb="7">
      <t>ダイ</t>
    </rPh>
    <rPh sb="9" eb="10">
      <t>ジョウ</t>
    </rPh>
    <phoneticPr fontId="2"/>
  </si>
  <si>
    <t>令和３年附則第12条</t>
    <phoneticPr fontId="2"/>
  </si>
  <si>
    <t>令和３年附則第13条</t>
    <phoneticPr fontId="2"/>
  </si>
  <si>
    <t>令和５年附則第16条</t>
    <phoneticPr fontId="2"/>
  </si>
  <si>
    <t>法附則第15条の９の３</t>
    <rPh sb="0" eb="1">
      <t>ホウ</t>
    </rPh>
    <rPh sb="1" eb="3">
      <t>フソク</t>
    </rPh>
    <rPh sb="3" eb="4">
      <t>ダイ</t>
    </rPh>
    <rPh sb="6" eb="7">
      <t>ジョウ</t>
    </rPh>
    <phoneticPr fontId="2"/>
  </si>
  <si>
    <t>法附則第15条の９の２</t>
    <rPh sb="0" eb="1">
      <t>ホウ</t>
    </rPh>
    <rPh sb="1" eb="3">
      <t>フソク</t>
    </rPh>
    <rPh sb="3" eb="4">
      <t>ダイ</t>
    </rPh>
    <rPh sb="6" eb="7">
      <t>ジョウ</t>
    </rPh>
    <phoneticPr fontId="2"/>
  </si>
  <si>
    <t>第１項　マンションの大規模修繕</t>
    <rPh sb="0" eb="1">
      <t>ダイ</t>
    </rPh>
    <rPh sb="2" eb="3">
      <t>コウ</t>
    </rPh>
    <rPh sb="10" eb="13">
      <t>ダイキボ</t>
    </rPh>
    <rPh sb="13" eb="15">
      <t>シュウゼン</t>
    </rPh>
    <phoneticPr fontId="2"/>
  </si>
  <si>
    <t>1/3</t>
    <phoneticPr fontId="2"/>
  </si>
  <si>
    <t>木     造</t>
    <phoneticPr fontId="2"/>
  </si>
  <si>
    <t>非 木 造</t>
    <rPh sb="0" eb="1">
      <t>ヒ</t>
    </rPh>
    <rPh sb="2" eb="3">
      <t>キ</t>
    </rPh>
    <rPh sb="4" eb="5">
      <t>ヅクリ</t>
    </rPh>
    <phoneticPr fontId="2"/>
  </si>
  <si>
    <t>木   造</t>
    <rPh sb="0" eb="1">
      <t>モク</t>
    </rPh>
    <rPh sb="4" eb="5">
      <t>ヅクリ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</si>
</sst>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\(#,##0\)"/>
    <numFmt numFmtId="177" formatCode="\(General\)"/>
    <numFmt numFmtId="178" formatCode="#,##0\ "/>
    <numFmt numFmtId="179" formatCode="#,##0_);[Red]\(#,##0\)"/>
    <numFmt numFmtId="180" formatCode="#,##0_ "/>
    <numFmt numFmtId="181" formatCode="#,##0;&quot;△&quot;#,##0"/>
    <numFmt numFmtId="182" formatCode="#,##0.0;&quot;△&quot;#,##0.0"/>
    <numFmt numFmtId="183" formatCode="#,##0.00_);[Red]\(#,##0.00\)"/>
    <numFmt numFmtId="184" formatCode="#,##0_ ;[Red]\-#,##0\ "/>
    <numFmt numFmtId="185" formatCode="0_);[Red]\(0\)"/>
    <numFmt numFmtId="186" formatCode="#,##0.00\ "/>
    <numFmt numFmtId="187" formatCode="#,##0_);\(#,##0\)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6"/>
      <name val="ＭＳ ゴシック"/>
      <family val="3"/>
      <charset val="128"/>
    </font>
    <font>
      <sz val="20"/>
      <name val="ＭＳ ゴシック"/>
      <family val="3"/>
      <charset val="128"/>
    </font>
    <font>
      <sz val="9.5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9.5"/>
      <name val="ＭＳ Ｐゴシック"/>
      <family val="3"/>
      <charset val="128"/>
    </font>
    <font>
      <sz val="9.5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vertAlign val="superscript"/>
      <sz val="9.5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7.5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.5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3" fillId="0" borderId="0">
      <alignment vertical="center"/>
    </xf>
  </cellStyleXfs>
  <cellXfs count="907">
    <xf numFmtId="0" fontId="0" fillId="0" borderId="0" xfId="0"/>
    <xf numFmtId="0" fontId="4" fillId="0" borderId="0" xfId="3" applyFont="1">
      <alignment vertical="center"/>
    </xf>
    <xf numFmtId="0" fontId="24" fillId="0" borderId="0" xfId="3" applyFont="1">
      <alignment vertical="center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/>
    </xf>
    <xf numFmtId="0" fontId="1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9" fontId="11" fillId="0" borderId="0" xfId="0" applyNumberFormat="1" applyFont="1" applyAlignment="1">
      <alignment horizontal="center" vertical="center"/>
    </xf>
    <xf numFmtId="179" fontId="11" fillId="0" borderId="0" xfId="1" applyNumberFormat="1" applyFont="1" applyBorder="1" applyAlignment="1">
      <alignment horizontal="center" vertical="center"/>
    </xf>
    <xf numFmtId="179" fontId="0" fillId="0" borderId="0" xfId="0" applyNumberFormat="1" applyAlignment="1">
      <alignment vertical="center"/>
    </xf>
    <xf numFmtId="49" fontId="1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vertical="center"/>
    </xf>
    <xf numFmtId="38" fontId="11" fillId="0" borderId="0" xfId="1" applyFont="1" applyBorder="1" applyAlignment="1">
      <alignment horizontal="center" vertical="center"/>
    </xf>
    <xf numFmtId="0" fontId="11" fillId="0" borderId="0" xfId="0" applyFont="1" applyAlignment="1">
      <alignment horizontal="distributed" vertical="center"/>
    </xf>
    <xf numFmtId="0" fontId="8" fillId="0" borderId="5" xfId="0" applyFont="1" applyBorder="1" applyAlignment="1">
      <alignment horizontal="center" vertical="center" wrapText="1"/>
    </xf>
    <xf numFmtId="181" fontId="13" fillId="0" borderId="0" xfId="0" applyNumberFormat="1" applyFont="1" applyAlignment="1">
      <alignment horizontal="right" vertical="center"/>
    </xf>
    <xf numFmtId="182" fontId="13" fillId="0" borderId="0" xfId="0" applyNumberFormat="1" applyFont="1" applyAlignment="1">
      <alignment horizontal="right" vertical="center"/>
    </xf>
    <xf numFmtId="38" fontId="0" fillId="0" borderId="0" xfId="0" applyNumberFormat="1" applyAlignment="1">
      <alignment vertical="center"/>
    </xf>
    <xf numFmtId="181" fontId="0" fillId="0" borderId="0" xfId="0" applyNumberFormat="1" applyAlignment="1">
      <alignment vertical="center"/>
    </xf>
    <xf numFmtId="0" fontId="8" fillId="0" borderId="6" xfId="0" applyFont="1" applyBorder="1" applyAlignment="1">
      <alignment horizontal="center" vertical="center"/>
    </xf>
    <xf numFmtId="181" fontId="13" fillId="0" borderId="0" xfId="0" applyNumberFormat="1" applyFont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181" fontId="15" fillId="0" borderId="0" xfId="0" applyNumberFormat="1" applyFont="1" applyAlignment="1">
      <alignment horizontal="right" vertical="center"/>
    </xf>
    <xf numFmtId="181" fontId="15" fillId="0" borderId="0" xfId="0" applyNumberFormat="1" applyFont="1" applyAlignment="1">
      <alignment vertical="center"/>
    </xf>
    <xf numFmtId="181" fontId="15" fillId="0" borderId="0" xfId="0" applyNumberFormat="1" applyFont="1" applyAlignment="1">
      <alignment horizontal="right"/>
    </xf>
    <xf numFmtId="0" fontId="8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181" fontId="1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179" fontId="14" fillId="0" borderId="0" xfId="0" applyNumberFormat="1" applyFont="1" applyAlignment="1">
      <alignment vertical="center"/>
    </xf>
    <xf numFmtId="179" fontId="16" fillId="0" borderId="0" xfId="0" applyNumberFormat="1" applyFont="1" applyAlignment="1">
      <alignment vertical="center"/>
    </xf>
    <xf numFmtId="0" fontId="0" fillId="0" borderId="0" xfId="0" applyAlignment="1">
      <alignment vertical="top"/>
    </xf>
    <xf numFmtId="0" fontId="3" fillId="0" borderId="0" xfId="0" applyFont="1"/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80" fontId="0" fillId="0" borderId="0" xfId="0" applyNumberFormat="1" applyAlignment="1">
      <alignment vertical="center"/>
    </xf>
    <xf numFmtId="38" fontId="11" fillId="0" borderId="0" xfId="1" applyFont="1" applyBorder="1" applyAlignment="1">
      <alignment vertical="center"/>
    </xf>
    <xf numFmtId="179" fontId="11" fillId="0" borderId="0" xfId="0" applyNumberFormat="1" applyFont="1" applyAlignment="1">
      <alignment vertical="center"/>
    </xf>
    <xf numFmtId="178" fontId="11" fillId="0" borderId="0" xfId="0" applyNumberFormat="1" applyFont="1" applyAlignment="1">
      <alignment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76" fontId="0" fillId="0" borderId="0" xfId="0" applyNumberFormat="1" applyAlignment="1">
      <alignment vertical="center"/>
    </xf>
    <xf numFmtId="184" fontId="11" fillId="0" borderId="0" xfId="1" applyNumberFormat="1" applyFont="1" applyBorder="1" applyAlignment="1">
      <alignment vertical="center"/>
    </xf>
    <xf numFmtId="178" fontId="11" fillId="0" borderId="0" xfId="1" applyNumberFormat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180" fontId="14" fillId="0" borderId="11" xfId="0" applyNumberFormat="1" applyFont="1" applyBorder="1" applyAlignment="1">
      <alignment vertical="center"/>
    </xf>
    <xf numFmtId="176" fontId="11" fillId="0" borderId="0" xfId="0" applyNumberFormat="1" applyFont="1" applyAlignment="1">
      <alignment vertical="center"/>
    </xf>
    <xf numFmtId="40" fontId="11" fillId="0" borderId="0" xfId="1" applyNumberFormat="1" applyFont="1" applyBorder="1" applyAlignment="1">
      <alignment vertical="center"/>
    </xf>
    <xf numFmtId="40" fontId="11" fillId="0" borderId="0" xfId="2" applyNumberFormat="1" applyFont="1" applyBorder="1" applyAlignment="1">
      <alignment vertical="center"/>
    </xf>
    <xf numFmtId="179" fontId="11" fillId="0" borderId="0" xfId="0" applyNumberFormat="1" applyFont="1" applyAlignment="1">
      <alignment horizontal="right" vertical="center"/>
    </xf>
    <xf numFmtId="177" fontId="11" fillId="0" borderId="0" xfId="0" applyNumberFormat="1" applyFont="1" applyAlignment="1">
      <alignment vertical="center"/>
    </xf>
    <xf numFmtId="180" fontId="14" fillId="0" borderId="12" xfId="0" applyNumberFormat="1" applyFont="1" applyBorder="1" applyAlignment="1">
      <alignment vertical="center"/>
    </xf>
    <xf numFmtId="179" fontId="0" fillId="0" borderId="0" xfId="0" applyNumberFormat="1" applyAlignment="1">
      <alignment horizontal="right" vertical="center"/>
    </xf>
    <xf numFmtId="184" fontId="11" fillId="0" borderId="0" xfId="1" applyNumberFormat="1" applyFont="1" applyBorder="1" applyAlignment="1">
      <alignment vertical="center" shrinkToFit="1"/>
    </xf>
    <xf numFmtId="179" fontId="11" fillId="0" borderId="0" xfId="1" applyNumberFormat="1" applyFont="1" applyBorder="1" applyAlignment="1">
      <alignment vertical="center"/>
    </xf>
    <xf numFmtId="176" fontId="0" fillId="0" borderId="0" xfId="0" applyNumberFormat="1" applyAlignment="1">
      <alignment horizontal="right" vertical="center"/>
    </xf>
    <xf numFmtId="3" fontId="11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vertical="top"/>
    </xf>
    <xf numFmtId="0" fontId="8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14" fillId="0" borderId="0" xfId="0" applyFont="1" applyAlignment="1">
      <alignment vertical="center"/>
    </xf>
    <xf numFmtId="0" fontId="8" fillId="0" borderId="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79" fontId="16" fillId="0" borderId="13" xfId="0" applyNumberFormat="1" applyFont="1" applyBorder="1" applyAlignment="1">
      <alignment vertical="center"/>
    </xf>
    <xf numFmtId="179" fontId="16" fillId="0" borderId="11" xfId="0" applyNumberFormat="1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textRotation="255"/>
    </xf>
    <xf numFmtId="0" fontId="14" fillId="0" borderId="0" xfId="0" applyFont="1" applyAlignment="1">
      <alignment horizontal="center" vertical="center"/>
    </xf>
    <xf numFmtId="180" fontId="14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top" indent="1"/>
    </xf>
    <xf numFmtId="0" fontId="8" fillId="0" borderId="0" xfId="0" applyFont="1" applyAlignment="1">
      <alignment horizontal="center" vertical="top" textRotation="255"/>
    </xf>
    <xf numFmtId="0" fontId="14" fillId="0" borderId="0" xfId="0" applyFont="1" applyAlignment="1">
      <alignment horizontal="center" vertical="top"/>
    </xf>
    <xf numFmtId="180" fontId="14" fillId="0" borderId="0" xfId="0" applyNumberFormat="1" applyFont="1" applyAlignment="1">
      <alignment vertical="top"/>
    </xf>
    <xf numFmtId="180" fontId="0" fillId="0" borderId="0" xfId="0" applyNumberFormat="1" applyAlignment="1">
      <alignment vertical="top"/>
    </xf>
    <xf numFmtId="179" fontId="0" fillId="0" borderId="0" xfId="0" applyNumberFormat="1" applyAlignment="1">
      <alignment horizontal="right" vertical="top"/>
    </xf>
    <xf numFmtId="0" fontId="8" fillId="0" borderId="16" xfId="0" applyFont="1" applyBorder="1" applyAlignment="1">
      <alignment horizontal="center" vertical="center"/>
    </xf>
    <xf numFmtId="179" fontId="14" fillId="0" borderId="16" xfId="0" applyNumberFormat="1" applyFont="1" applyBorder="1" applyAlignment="1">
      <alignment horizontal="right" vertical="center"/>
    </xf>
    <xf numFmtId="179" fontId="14" fillId="0" borderId="17" xfId="0" applyNumberFormat="1" applyFont="1" applyBorder="1" applyAlignment="1">
      <alignment horizontal="right" vertical="center"/>
    </xf>
    <xf numFmtId="180" fontId="0" fillId="0" borderId="0" xfId="0" applyNumberFormat="1" applyAlignment="1">
      <alignment horizontal="right" vertical="center"/>
    </xf>
    <xf numFmtId="179" fontId="14" fillId="0" borderId="13" xfId="0" applyNumberFormat="1" applyFont="1" applyBorder="1" applyAlignment="1">
      <alignment horizontal="right" vertical="center"/>
    </xf>
    <xf numFmtId="179" fontId="16" fillId="0" borderId="14" xfId="0" applyNumberFormat="1" applyFont="1" applyBorder="1" applyAlignment="1">
      <alignment horizontal="right" vertical="center"/>
    </xf>
    <xf numFmtId="179" fontId="16" fillId="0" borderId="12" xfId="0" applyNumberFormat="1" applyFont="1" applyBorder="1" applyAlignment="1">
      <alignment horizontal="right" vertical="center"/>
    </xf>
    <xf numFmtId="0" fontId="8" fillId="0" borderId="9" xfId="0" applyFont="1" applyBorder="1" applyAlignment="1">
      <alignment horizontal="center" vertical="center"/>
    </xf>
    <xf numFmtId="179" fontId="16" fillId="0" borderId="13" xfId="0" applyNumberFormat="1" applyFont="1" applyBorder="1" applyAlignment="1">
      <alignment horizontal="right" vertical="center"/>
    </xf>
    <xf numFmtId="179" fontId="16" fillId="0" borderId="11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180" fontId="14" fillId="0" borderId="0" xfId="0" applyNumberFormat="1" applyFont="1" applyAlignment="1">
      <alignment horizontal="right" vertical="center"/>
    </xf>
    <xf numFmtId="176" fontId="14" fillId="0" borderId="0" xfId="0" applyNumberFormat="1" applyFont="1" applyAlignment="1">
      <alignment horizontal="right" vertical="center"/>
    </xf>
    <xf numFmtId="179" fontId="14" fillId="0" borderId="0" xfId="0" applyNumberFormat="1" applyFont="1" applyAlignment="1">
      <alignment horizontal="right" vertical="center"/>
    </xf>
    <xf numFmtId="179" fontId="14" fillId="0" borderId="18" xfId="0" applyNumberFormat="1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 indent="1"/>
    </xf>
    <xf numFmtId="180" fontId="26" fillId="0" borderId="0" xfId="0" applyNumberFormat="1" applyFont="1" applyAlignment="1">
      <alignment horizontal="right" vertical="center"/>
    </xf>
    <xf numFmtId="176" fontId="26" fillId="0" borderId="0" xfId="0" applyNumberFormat="1" applyFont="1" applyAlignment="1">
      <alignment horizontal="right" vertical="center"/>
    </xf>
    <xf numFmtId="179" fontId="14" fillId="0" borderId="14" xfId="0" applyNumberFormat="1" applyFont="1" applyBorder="1" applyAlignment="1">
      <alignment horizontal="right" vertical="center"/>
    </xf>
    <xf numFmtId="179" fontId="14" fillId="0" borderId="12" xfId="0" applyNumberFormat="1" applyFont="1" applyBorder="1" applyAlignment="1">
      <alignment horizontal="right" vertical="center"/>
    </xf>
    <xf numFmtId="179" fontId="26" fillId="0" borderId="0" xfId="0" applyNumberFormat="1" applyFont="1" applyAlignment="1">
      <alignment horizontal="right" vertical="center"/>
    </xf>
    <xf numFmtId="0" fontId="27" fillId="0" borderId="0" xfId="0" applyFont="1" applyAlignment="1">
      <alignment horizontal="distributed" vertical="center"/>
    </xf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horizontal="distributed" vertical="center"/>
    </xf>
    <xf numFmtId="49" fontId="26" fillId="0" borderId="0" xfId="0" applyNumberFormat="1" applyFont="1" applyAlignment="1">
      <alignment horizontal="center" vertical="center"/>
    </xf>
    <xf numFmtId="180" fontId="26" fillId="0" borderId="0" xfId="0" applyNumberFormat="1" applyFont="1" applyAlignment="1">
      <alignment vertical="center"/>
    </xf>
    <xf numFmtId="0" fontId="14" fillId="0" borderId="0" xfId="0" applyFont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49" fontId="14" fillId="0" borderId="0" xfId="0" applyNumberFormat="1" applyFont="1" applyAlignment="1">
      <alignment horizontal="center" vertical="center"/>
    </xf>
    <xf numFmtId="180" fontId="8" fillId="0" borderId="0" xfId="0" applyNumberFormat="1" applyFont="1" applyAlignment="1">
      <alignment horizontal="right"/>
    </xf>
    <xf numFmtId="0" fontId="27" fillId="0" borderId="0" xfId="0" applyFont="1" applyAlignment="1">
      <alignment horizontal="left" vertical="center"/>
    </xf>
    <xf numFmtId="0" fontId="8" fillId="0" borderId="16" xfId="0" applyFont="1" applyBorder="1" applyAlignment="1">
      <alignment horizontal="distributed" vertical="center"/>
    </xf>
    <xf numFmtId="179" fontId="14" fillId="0" borderId="6" xfId="0" applyNumberFormat="1" applyFont="1" applyBorder="1" applyAlignment="1">
      <alignment horizontal="right" vertical="center"/>
    </xf>
    <xf numFmtId="179" fontId="14" fillId="0" borderId="19" xfId="0" applyNumberFormat="1" applyFont="1" applyBorder="1" applyAlignment="1">
      <alignment horizontal="right" vertical="center"/>
    </xf>
    <xf numFmtId="0" fontId="8" fillId="0" borderId="14" xfId="0" applyFont="1" applyBorder="1" applyAlignment="1">
      <alignment horizontal="distributed" vertical="center" wrapText="1"/>
    </xf>
    <xf numFmtId="179" fontId="14" fillId="0" borderId="5" xfId="0" applyNumberFormat="1" applyFont="1" applyBorder="1" applyAlignment="1">
      <alignment horizontal="right" vertical="center"/>
    </xf>
    <xf numFmtId="179" fontId="14" fillId="0" borderId="20" xfId="0" applyNumberFormat="1" applyFont="1" applyBorder="1" applyAlignment="1">
      <alignment horizontal="right" vertical="center"/>
    </xf>
    <xf numFmtId="0" fontId="8" fillId="0" borderId="16" xfId="0" applyFont="1" applyBorder="1" applyAlignment="1">
      <alignment horizontal="distributed" vertical="center" wrapText="1"/>
    </xf>
    <xf numFmtId="0" fontId="8" fillId="0" borderId="14" xfId="0" applyFont="1" applyBorder="1" applyAlignment="1">
      <alignment horizontal="distributed" vertical="center"/>
    </xf>
    <xf numFmtId="179" fontId="16" fillId="0" borderId="19" xfId="0" applyNumberFormat="1" applyFont="1" applyBorder="1" applyAlignment="1">
      <alignment horizontal="right" vertical="center"/>
    </xf>
    <xf numFmtId="179" fontId="16" fillId="0" borderId="6" xfId="0" applyNumberFormat="1" applyFont="1" applyBorder="1" applyAlignment="1">
      <alignment horizontal="right" vertical="center"/>
    </xf>
    <xf numFmtId="179" fontId="16" fillId="0" borderId="16" xfId="0" applyNumberFormat="1" applyFont="1" applyBorder="1" applyAlignment="1">
      <alignment horizontal="right" vertical="center"/>
    </xf>
    <xf numFmtId="179" fontId="16" fillId="0" borderId="17" xfId="0" applyNumberFormat="1" applyFont="1" applyBorder="1" applyAlignment="1">
      <alignment horizontal="right" vertical="center"/>
    </xf>
    <xf numFmtId="179" fontId="16" fillId="0" borderId="20" xfId="0" applyNumberFormat="1" applyFont="1" applyBorder="1" applyAlignment="1">
      <alignment horizontal="right" vertical="center"/>
    </xf>
    <xf numFmtId="179" fontId="16" fillId="0" borderId="5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21" xfId="0" applyFont="1" applyBorder="1" applyAlignment="1">
      <alignment vertical="center"/>
    </xf>
    <xf numFmtId="0" fontId="8" fillId="0" borderId="19" xfId="0" applyFont="1" applyBorder="1" applyAlignment="1">
      <alignment horizontal="distributed" vertical="center"/>
    </xf>
    <xf numFmtId="0" fontId="8" fillId="0" borderId="22" xfId="0" applyFont="1" applyBorder="1" applyAlignment="1">
      <alignment horizontal="distributed" vertical="center"/>
    </xf>
    <xf numFmtId="0" fontId="8" fillId="0" borderId="22" xfId="0" applyFont="1" applyBorder="1" applyAlignment="1">
      <alignment horizontal="center" vertical="center"/>
    </xf>
    <xf numFmtId="179" fontId="14" fillId="0" borderId="22" xfId="0" applyNumberFormat="1" applyFont="1" applyBorder="1" applyAlignment="1">
      <alignment horizontal="right" vertical="center"/>
    </xf>
    <xf numFmtId="179" fontId="14" fillId="0" borderId="4" xfId="0" applyNumberFormat="1" applyFont="1" applyBorder="1" applyAlignment="1">
      <alignment horizontal="right" vertical="center"/>
    </xf>
    <xf numFmtId="179" fontId="14" fillId="0" borderId="9" xfId="0" applyNumberFormat="1" applyFont="1" applyBorder="1" applyAlignment="1">
      <alignment horizontal="right" vertical="center"/>
    </xf>
    <xf numFmtId="179" fontId="14" fillId="0" borderId="10" xfId="0" applyNumberFormat="1" applyFont="1" applyBorder="1" applyAlignment="1">
      <alignment horizontal="right" vertical="center"/>
    </xf>
    <xf numFmtId="0" fontId="8" fillId="0" borderId="23" xfId="0" applyFont="1" applyBorder="1" applyAlignment="1">
      <alignment vertical="center"/>
    </xf>
    <xf numFmtId="0" fontId="8" fillId="0" borderId="20" xfId="0" applyFont="1" applyBorder="1" applyAlignment="1">
      <alignment horizontal="distributed" vertical="center"/>
    </xf>
    <xf numFmtId="0" fontId="8" fillId="0" borderId="24" xfId="0" applyFont="1" applyBorder="1" applyAlignment="1">
      <alignment horizontal="distributed" vertical="center"/>
    </xf>
    <xf numFmtId="0" fontId="8" fillId="0" borderId="24" xfId="0" applyFont="1" applyBorder="1" applyAlignment="1">
      <alignment horizontal="center" vertical="center"/>
    </xf>
    <xf numFmtId="179" fontId="14" fillId="0" borderId="24" xfId="0" applyNumberFormat="1" applyFont="1" applyBorder="1" applyAlignment="1">
      <alignment horizontal="right" vertical="center"/>
    </xf>
    <xf numFmtId="0" fontId="8" fillId="0" borderId="25" xfId="0" applyFont="1" applyBorder="1" applyAlignment="1">
      <alignment vertical="center"/>
    </xf>
    <xf numFmtId="0" fontId="8" fillId="0" borderId="26" xfId="0" applyFont="1" applyBorder="1" applyAlignment="1">
      <alignment horizontal="distributed" vertical="center"/>
    </xf>
    <xf numFmtId="0" fontId="8" fillId="0" borderId="2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179" fontId="14" fillId="0" borderId="26" xfId="0" applyNumberFormat="1" applyFont="1" applyBorder="1" applyAlignment="1">
      <alignment horizontal="right" vertical="center"/>
    </xf>
    <xf numFmtId="0" fontId="8" fillId="0" borderId="0" xfId="0" applyFont="1" applyAlignment="1">
      <alignment horizontal="distributed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29" xfId="0" applyFont="1" applyBorder="1" applyAlignment="1">
      <alignment horizontal="distributed" vertical="center"/>
    </xf>
    <xf numFmtId="0" fontId="8" fillId="0" borderId="30" xfId="0" applyFont="1" applyBorder="1" applyAlignment="1">
      <alignment horizontal="distributed" vertical="center"/>
    </xf>
    <xf numFmtId="0" fontId="8" fillId="0" borderId="4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179" fontId="14" fillId="0" borderId="31" xfId="0" applyNumberFormat="1" applyFont="1" applyBorder="1" applyAlignment="1">
      <alignment horizontal="right" vertical="center"/>
    </xf>
    <xf numFmtId="179" fontId="16" fillId="0" borderId="31" xfId="0" applyNumberFormat="1" applyFont="1" applyBorder="1" applyAlignment="1">
      <alignment horizontal="right" vertical="center"/>
    </xf>
    <xf numFmtId="179" fontId="16" fillId="0" borderId="4" xfId="0" applyNumberFormat="1" applyFont="1" applyBorder="1" applyAlignment="1">
      <alignment horizontal="right" vertical="center"/>
    </xf>
    <xf numFmtId="179" fontId="16" fillId="0" borderId="32" xfId="0" applyNumberFormat="1" applyFont="1" applyBorder="1" applyAlignment="1">
      <alignment horizontal="right" vertical="center"/>
    </xf>
    <xf numFmtId="179" fontId="16" fillId="0" borderId="9" xfId="0" applyNumberFormat="1" applyFont="1" applyBorder="1" applyAlignment="1">
      <alignment horizontal="right" vertical="center"/>
    </xf>
    <xf numFmtId="0" fontId="8" fillId="0" borderId="33" xfId="0" applyFont="1" applyBorder="1" applyAlignment="1">
      <alignment vertical="center"/>
    </xf>
    <xf numFmtId="0" fontId="8" fillId="0" borderId="34" xfId="0" applyFont="1" applyBorder="1" applyAlignment="1">
      <alignment horizontal="distributed" vertical="center"/>
    </xf>
    <xf numFmtId="0" fontId="8" fillId="0" borderId="35" xfId="0" applyFont="1" applyBorder="1" applyAlignment="1">
      <alignment horizontal="distributed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79" fontId="8" fillId="0" borderId="29" xfId="0" applyNumberFormat="1" applyFont="1" applyBorder="1" applyAlignment="1">
      <alignment horizontal="distributed" vertical="center"/>
    </xf>
    <xf numFmtId="179" fontId="14" fillId="0" borderId="30" xfId="0" applyNumberFormat="1" applyFont="1" applyBorder="1" applyAlignment="1">
      <alignment horizontal="right" vertical="center"/>
    </xf>
    <xf numFmtId="179" fontId="14" fillId="0" borderId="9" xfId="0" applyNumberFormat="1" applyFont="1" applyBorder="1" applyAlignment="1">
      <alignment vertical="center"/>
    </xf>
    <xf numFmtId="179" fontId="14" fillId="0" borderId="10" xfId="0" applyNumberFormat="1" applyFont="1" applyBorder="1" applyAlignment="1">
      <alignment vertical="center"/>
    </xf>
    <xf numFmtId="0" fontId="8" fillId="0" borderId="36" xfId="0" applyFont="1" applyBorder="1" applyAlignment="1">
      <alignment horizontal="center" vertical="center"/>
    </xf>
    <xf numFmtId="179" fontId="8" fillId="0" borderId="34" xfId="0" applyNumberFormat="1" applyFont="1" applyBorder="1" applyAlignment="1">
      <alignment horizontal="distributed" vertical="center"/>
    </xf>
    <xf numFmtId="179" fontId="14" fillId="0" borderId="35" xfId="0" applyNumberFormat="1" applyFont="1" applyBorder="1" applyAlignment="1">
      <alignment horizontal="right" vertical="center"/>
    </xf>
    <xf numFmtId="179" fontId="14" fillId="0" borderId="37" xfId="0" applyNumberFormat="1" applyFont="1" applyBorder="1" applyAlignment="1">
      <alignment horizontal="right" vertical="center"/>
    </xf>
    <xf numFmtId="179" fontId="0" fillId="0" borderId="0" xfId="0" applyNumberFormat="1" applyAlignment="1">
      <alignment horizontal="center" vertical="center"/>
    </xf>
    <xf numFmtId="0" fontId="11" fillId="0" borderId="0" xfId="0" applyFont="1" applyAlignment="1">
      <alignment horizontal="distributed" vertical="center" wrapText="1" justifyLastLine="1"/>
    </xf>
    <xf numFmtId="0" fontId="11" fillId="0" borderId="0" xfId="0" applyFont="1" applyAlignment="1">
      <alignment horizontal="distributed" vertical="center" justifyLastLine="1"/>
    </xf>
    <xf numFmtId="0" fontId="12" fillId="0" borderId="0" xfId="0" applyFont="1" applyAlignment="1">
      <alignment horizontal="left" vertical="center" indent="1"/>
    </xf>
    <xf numFmtId="0" fontId="16" fillId="0" borderId="0" xfId="0" applyFont="1" applyAlignment="1">
      <alignment vertical="center"/>
    </xf>
    <xf numFmtId="179" fontId="14" fillId="0" borderId="0" xfId="0" applyNumberFormat="1" applyFont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14" fillId="0" borderId="31" xfId="0" applyNumberFormat="1" applyFont="1" applyBorder="1" applyAlignment="1">
      <alignment horizontal="center" vertical="center"/>
    </xf>
    <xf numFmtId="180" fontId="14" fillId="0" borderId="10" xfId="0" applyNumberFormat="1" applyFont="1" applyBorder="1" applyAlignment="1">
      <alignment vertical="center"/>
    </xf>
    <xf numFmtId="0" fontId="27" fillId="0" borderId="0" xfId="0" applyFont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/>
    </xf>
    <xf numFmtId="49" fontId="8" fillId="0" borderId="9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179" fontId="26" fillId="0" borderId="0" xfId="0" applyNumberFormat="1" applyFont="1" applyAlignment="1">
      <alignment vertical="center"/>
    </xf>
    <xf numFmtId="0" fontId="8" fillId="0" borderId="16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180" fontId="14" fillId="0" borderId="17" xfId="0" applyNumberFormat="1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49" fontId="8" fillId="0" borderId="37" xfId="0" applyNumberFormat="1" applyFont="1" applyBorder="1" applyAlignment="1">
      <alignment horizontal="center" vertical="center"/>
    </xf>
    <xf numFmtId="180" fontId="14" fillId="0" borderId="38" xfId="0" applyNumberFormat="1" applyFont="1" applyBorder="1" applyAlignment="1">
      <alignment vertical="center"/>
    </xf>
    <xf numFmtId="180" fontId="27" fillId="0" borderId="0" xfId="0" applyNumberFormat="1" applyFont="1" applyAlignment="1">
      <alignment vertical="center"/>
    </xf>
    <xf numFmtId="49" fontId="8" fillId="0" borderId="39" xfId="0" applyNumberFormat="1" applyFont="1" applyBorder="1" applyAlignment="1">
      <alignment horizontal="center" vertical="center"/>
    </xf>
    <xf numFmtId="180" fontId="8" fillId="0" borderId="40" xfId="0" applyNumberFormat="1" applyFont="1" applyBorder="1" applyAlignment="1">
      <alignment horizontal="center" vertical="center" shrinkToFit="1"/>
    </xf>
    <xf numFmtId="0" fontId="8" fillId="0" borderId="7" xfId="0" applyFont="1" applyBorder="1" applyAlignment="1">
      <alignment horizontal="left" vertical="center" shrinkToFit="1"/>
    </xf>
    <xf numFmtId="180" fontId="14" fillId="0" borderId="8" xfId="0" applyNumberFormat="1" applyFont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180" fontId="8" fillId="0" borderId="10" xfId="0" applyNumberFormat="1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184" fontId="14" fillId="0" borderId="10" xfId="1" applyNumberFormat="1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49" fontId="8" fillId="0" borderId="14" xfId="0" applyNumberFormat="1" applyFont="1" applyBorder="1" applyAlignment="1">
      <alignment horizontal="center" vertical="center"/>
    </xf>
    <xf numFmtId="49" fontId="8" fillId="0" borderId="41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vertical="center" shrinkToFit="1"/>
    </xf>
    <xf numFmtId="0" fontId="8" fillId="0" borderId="9" xfId="0" applyFont="1" applyBorder="1" applyAlignment="1">
      <alignment vertical="center" shrinkToFit="1"/>
    </xf>
    <xf numFmtId="180" fontId="14" fillId="0" borderId="3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180" fontId="14" fillId="0" borderId="9" xfId="0" applyNumberFormat="1" applyFont="1" applyBorder="1" applyAlignment="1">
      <alignment horizontal="right" vertical="center"/>
    </xf>
    <xf numFmtId="0" fontId="8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shrinkToFit="1"/>
    </xf>
    <xf numFmtId="179" fontId="14" fillId="0" borderId="42" xfId="0" applyNumberFormat="1" applyFont="1" applyBorder="1" applyAlignment="1">
      <alignment horizontal="right" vertical="center"/>
    </xf>
    <xf numFmtId="179" fontId="14" fillId="0" borderId="43" xfId="0" applyNumberFormat="1" applyFont="1" applyBorder="1" applyAlignment="1">
      <alignment horizontal="right" vertical="center"/>
    </xf>
    <xf numFmtId="180" fontId="14" fillId="0" borderId="9" xfId="0" applyNumberFormat="1" applyFont="1" applyBorder="1" applyAlignment="1">
      <alignment horizontal="right" vertical="center" wrapText="1"/>
    </xf>
    <xf numFmtId="0" fontId="22" fillId="0" borderId="16" xfId="0" applyFont="1" applyBorder="1" applyAlignment="1">
      <alignment horizontal="center" vertical="center" wrapText="1"/>
    </xf>
    <xf numFmtId="180" fontId="14" fillId="0" borderId="16" xfId="0" applyNumberFormat="1" applyFont="1" applyBorder="1" applyAlignment="1">
      <alignment horizontal="right" vertical="center"/>
    </xf>
    <xf numFmtId="0" fontId="11" fillId="0" borderId="44" xfId="0" applyFont="1" applyBorder="1" applyAlignment="1">
      <alignment horizontal="center" vertical="top" textRotation="255" wrapText="1"/>
    </xf>
    <xf numFmtId="0" fontId="11" fillId="0" borderId="44" xfId="0" applyFont="1" applyBorder="1" applyAlignment="1">
      <alignment horizontal="distributed" vertical="center" wrapText="1"/>
    </xf>
    <xf numFmtId="180" fontId="0" fillId="0" borderId="44" xfId="0" applyNumberFormat="1" applyBorder="1" applyAlignment="1">
      <alignment horizontal="right" vertical="center"/>
    </xf>
    <xf numFmtId="179" fontId="0" fillId="0" borderId="44" xfId="0" applyNumberFormat="1" applyBorder="1" applyAlignment="1">
      <alignment horizontal="right" vertical="center"/>
    </xf>
    <xf numFmtId="0" fontId="11" fillId="0" borderId="0" xfId="0" applyFont="1" applyAlignment="1">
      <alignment horizontal="center" vertical="top" textRotation="255" wrapText="1"/>
    </xf>
    <xf numFmtId="0" fontId="11" fillId="0" borderId="0" xfId="0" applyFont="1" applyAlignment="1">
      <alignment horizontal="distributed" vertical="center" wrapText="1"/>
    </xf>
    <xf numFmtId="0" fontId="13" fillId="0" borderId="0" xfId="0" applyFont="1" applyAlignment="1">
      <alignment horizontal="left" vertical="center"/>
    </xf>
    <xf numFmtId="49" fontId="14" fillId="0" borderId="9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185" fontId="14" fillId="0" borderId="14" xfId="0" applyNumberFormat="1" applyFont="1" applyBorder="1" applyAlignment="1">
      <alignment horizontal="right" vertical="center"/>
    </xf>
    <xf numFmtId="185" fontId="14" fillId="0" borderId="12" xfId="0" applyNumberFormat="1" applyFont="1" applyBorder="1" applyAlignment="1">
      <alignment horizontal="right" vertical="center"/>
    </xf>
    <xf numFmtId="0" fontId="22" fillId="0" borderId="9" xfId="0" applyFont="1" applyBorder="1" applyAlignment="1">
      <alignment horizontal="center" vertical="center" wrapText="1"/>
    </xf>
    <xf numFmtId="180" fontId="14" fillId="0" borderId="14" xfId="0" applyNumberFormat="1" applyFont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49" fontId="0" fillId="2" borderId="0" xfId="0" applyNumberFormat="1" applyFill="1" applyAlignment="1">
      <alignment horizontal="center" vertical="center"/>
    </xf>
    <xf numFmtId="180" fontId="0" fillId="2" borderId="0" xfId="0" applyNumberFormat="1" applyFill="1" applyAlignment="1">
      <alignment vertical="center"/>
    </xf>
    <xf numFmtId="180" fontId="11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right" vertical="center"/>
    </xf>
    <xf numFmtId="49" fontId="8" fillId="2" borderId="14" xfId="0" applyNumberFormat="1" applyFont="1" applyFill="1" applyBorder="1" applyAlignment="1">
      <alignment horizontal="center" vertical="center" wrapText="1"/>
    </xf>
    <xf numFmtId="180" fontId="8" fillId="2" borderId="9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vertical="center"/>
    </xf>
    <xf numFmtId="179" fontId="14" fillId="2" borderId="9" xfId="0" applyNumberFormat="1" applyFont="1" applyFill="1" applyBorder="1" applyAlignment="1">
      <alignment horizontal="right" vertical="center"/>
    </xf>
    <xf numFmtId="179" fontId="14" fillId="2" borderId="9" xfId="0" applyNumberFormat="1" applyFont="1" applyFill="1" applyBorder="1" applyAlignment="1">
      <alignment vertical="center"/>
    </xf>
    <xf numFmtId="179" fontId="14" fillId="2" borderId="10" xfId="0" applyNumberFormat="1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30" xfId="0" applyFont="1" applyFill="1" applyBorder="1" applyAlignment="1">
      <alignment vertical="center" wrapText="1"/>
    </xf>
    <xf numFmtId="179" fontId="14" fillId="2" borderId="16" xfId="0" applyNumberFormat="1" applyFont="1" applyFill="1" applyBorder="1" applyAlignment="1">
      <alignment horizontal="right" vertical="center"/>
    </xf>
    <xf numFmtId="179" fontId="14" fillId="2" borderId="16" xfId="0" applyNumberFormat="1" applyFont="1" applyFill="1" applyBorder="1" applyAlignment="1">
      <alignment vertical="center"/>
    </xf>
    <xf numFmtId="179" fontId="14" fillId="2" borderId="17" xfId="0" applyNumberFormat="1" applyFont="1" applyFill="1" applyBorder="1" applyAlignment="1">
      <alignment horizontal="right" vertical="center"/>
    </xf>
    <xf numFmtId="179" fontId="14" fillId="2" borderId="14" xfId="0" applyNumberFormat="1" applyFont="1" applyFill="1" applyBorder="1" applyAlignment="1">
      <alignment horizontal="right" vertical="center"/>
    </xf>
    <xf numFmtId="179" fontId="14" fillId="2" borderId="14" xfId="0" applyNumberFormat="1" applyFont="1" applyFill="1" applyBorder="1" applyAlignment="1">
      <alignment vertical="center"/>
    </xf>
    <xf numFmtId="0" fontId="8" fillId="2" borderId="22" xfId="0" applyFont="1" applyFill="1" applyBorder="1" applyAlignment="1">
      <alignment horizontal="left" vertical="center"/>
    </xf>
    <xf numFmtId="179" fontId="14" fillId="2" borderId="10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180" fontId="14" fillId="2" borderId="9" xfId="0" applyNumberFormat="1" applyFont="1" applyFill="1" applyBorder="1" applyAlignment="1">
      <alignment vertical="center"/>
    </xf>
    <xf numFmtId="0" fontId="8" fillId="2" borderId="30" xfId="0" applyFont="1" applyFill="1" applyBorder="1" applyAlignment="1">
      <alignment vertical="center" shrinkToFi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vertical="center" shrinkToFit="1"/>
    </xf>
    <xf numFmtId="179" fontId="14" fillId="2" borderId="37" xfId="0" applyNumberFormat="1" applyFont="1" applyFill="1" applyBorder="1" applyAlignment="1">
      <alignment horizontal="right" vertical="center"/>
    </xf>
    <xf numFmtId="179" fontId="14" fillId="2" borderId="37" xfId="0" applyNumberFormat="1" applyFont="1" applyFill="1" applyBorder="1" applyAlignment="1">
      <alignment vertical="center"/>
    </xf>
    <xf numFmtId="179" fontId="14" fillId="2" borderId="38" xfId="0" applyNumberFormat="1" applyFont="1" applyFill="1" applyBorder="1" applyAlignment="1">
      <alignment vertical="center"/>
    </xf>
    <xf numFmtId="179" fontId="11" fillId="2" borderId="0" xfId="0" applyNumberFormat="1" applyFont="1" applyFill="1" applyAlignment="1">
      <alignment horizontal="center" vertical="center"/>
    </xf>
    <xf numFmtId="0" fontId="20" fillId="2" borderId="30" xfId="0" applyFont="1" applyFill="1" applyBorder="1" applyAlignment="1">
      <alignment vertical="center"/>
    </xf>
    <xf numFmtId="0" fontId="20" fillId="2" borderId="9" xfId="0" applyFont="1" applyFill="1" applyBorder="1" applyAlignment="1">
      <alignment vertical="center" shrinkToFit="1"/>
    </xf>
    <xf numFmtId="0" fontId="8" fillId="2" borderId="16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41" fontId="14" fillId="2" borderId="9" xfId="0" applyNumberFormat="1" applyFont="1" applyFill="1" applyBorder="1" applyAlignment="1">
      <alignment horizontal="right" vertical="center"/>
    </xf>
    <xf numFmtId="0" fontId="8" fillId="2" borderId="22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179" fontId="14" fillId="2" borderId="12" xfId="0" applyNumberFormat="1" applyFont="1" applyFill="1" applyBorder="1" applyAlignment="1">
      <alignment vertical="center"/>
    </xf>
    <xf numFmtId="0" fontId="22" fillId="2" borderId="9" xfId="0" applyFont="1" applyFill="1" applyBorder="1" applyAlignment="1">
      <alignment vertical="center" shrinkToFit="1"/>
    </xf>
    <xf numFmtId="41" fontId="14" fillId="2" borderId="14" xfId="0" applyNumberFormat="1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vertical="center"/>
    </xf>
    <xf numFmtId="179" fontId="14" fillId="2" borderId="38" xfId="0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vertical="top"/>
    </xf>
    <xf numFmtId="0" fontId="11" fillId="2" borderId="0" xfId="0" applyFont="1" applyFill="1" applyAlignment="1">
      <alignment horizontal="distributed" vertical="center"/>
    </xf>
    <xf numFmtId="186" fontId="11" fillId="2" borderId="0" xfId="0" applyNumberFormat="1" applyFont="1" applyFill="1" applyAlignment="1">
      <alignment vertical="center"/>
    </xf>
    <xf numFmtId="0" fontId="0" fillId="2" borderId="0" xfId="0" applyFill="1" applyAlignment="1">
      <alignment horizontal="distributed" vertical="center"/>
    </xf>
    <xf numFmtId="0" fontId="11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right"/>
    </xf>
    <xf numFmtId="0" fontId="8" fillId="2" borderId="30" xfId="0" applyFont="1" applyFill="1" applyBorder="1" applyAlignment="1">
      <alignment horizontal="justify" vertical="center" wrapText="1"/>
    </xf>
    <xf numFmtId="0" fontId="8" fillId="2" borderId="22" xfId="0" applyFont="1" applyFill="1" applyBorder="1" applyAlignment="1">
      <alignment vertical="center" shrinkToFit="1"/>
    </xf>
    <xf numFmtId="179" fontId="0" fillId="2" borderId="0" xfId="0" applyNumberFormat="1" applyFill="1" applyAlignment="1">
      <alignment horizontal="right" vertical="center"/>
    </xf>
    <xf numFmtId="0" fontId="20" fillId="2" borderId="22" xfId="0" applyFont="1" applyFill="1" applyBorder="1" applyAlignment="1">
      <alignment vertical="center" wrapText="1"/>
    </xf>
    <xf numFmtId="41" fontId="0" fillId="2" borderId="0" xfId="0" applyNumberFormat="1" applyFill="1" applyAlignment="1">
      <alignment horizontal="right" vertical="center"/>
    </xf>
    <xf numFmtId="180" fontId="14" fillId="2" borderId="9" xfId="0" applyNumberFormat="1" applyFont="1" applyFill="1" applyBorder="1" applyAlignment="1">
      <alignment horizontal="right" vertical="center"/>
    </xf>
    <xf numFmtId="180" fontId="14" fillId="2" borderId="10" xfId="0" applyNumberFormat="1" applyFont="1" applyFill="1" applyBorder="1" applyAlignment="1">
      <alignment horizontal="right" vertical="center"/>
    </xf>
    <xf numFmtId="180" fontId="14" fillId="2" borderId="16" xfId="0" applyNumberFormat="1" applyFont="1" applyFill="1" applyBorder="1" applyAlignment="1">
      <alignment horizontal="right" vertical="center"/>
    </xf>
    <xf numFmtId="41" fontId="14" fillId="2" borderId="16" xfId="0" applyNumberFormat="1" applyFont="1" applyFill="1" applyBorder="1" applyAlignment="1">
      <alignment horizontal="right" vertical="center"/>
    </xf>
    <xf numFmtId="180" fontId="14" fillId="2" borderId="17" xfId="0" applyNumberFormat="1" applyFont="1" applyFill="1" applyBorder="1" applyAlignment="1">
      <alignment horizontal="right" vertical="center"/>
    </xf>
    <xf numFmtId="0" fontId="8" fillId="2" borderId="16" xfId="0" applyFont="1" applyFill="1" applyBorder="1" applyAlignment="1">
      <alignment vertical="center" shrinkToFit="1"/>
    </xf>
    <xf numFmtId="0" fontId="0" fillId="0" borderId="0" xfId="0" applyAlignment="1">
      <alignment horizontal="distributed" vertical="center"/>
    </xf>
    <xf numFmtId="49" fontId="0" fillId="0" borderId="0" xfId="0" applyNumberFormat="1" applyAlignment="1">
      <alignment horizontal="center" vertical="center"/>
    </xf>
    <xf numFmtId="180" fontId="11" fillId="0" borderId="0" xfId="0" applyNumberFormat="1" applyFont="1" applyAlignment="1">
      <alignment horizontal="right"/>
    </xf>
    <xf numFmtId="180" fontId="8" fillId="0" borderId="7" xfId="0" applyNumberFormat="1" applyFont="1" applyBorder="1" applyAlignment="1">
      <alignment horizontal="center" vertical="center"/>
    </xf>
    <xf numFmtId="180" fontId="8" fillId="0" borderId="2" xfId="0" applyNumberFormat="1" applyFont="1" applyBorder="1" applyAlignment="1">
      <alignment horizontal="center" vertical="center"/>
    </xf>
    <xf numFmtId="180" fontId="8" fillId="0" borderId="1" xfId="0" applyNumberFormat="1" applyFont="1" applyBorder="1" applyAlignment="1">
      <alignment horizontal="center" vertical="center"/>
    </xf>
    <xf numFmtId="179" fontId="14" fillId="0" borderId="29" xfId="0" applyNumberFormat="1" applyFont="1" applyBorder="1" applyAlignment="1">
      <alignment horizontal="right" vertical="center"/>
    </xf>
    <xf numFmtId="179" fontId="14" fillId="0" borderId="45" xfId="0" applyNumberFormat="1" applyFont="1" applyBorder="1" applyAlignment="1">
      <alignment horizontal="right" vertical="center"/>
    </xf>
    <xf numFmtId="0" fontId="8" fillId="0" borderId="37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 wrapText="1"/>
    </xf>
    <xf numFmtId="0" fontId="11" fillId="0" borderId="46" xfId="0" applyFont="1" applyBorder="1" applyAlignment="1">
      <alignment vertical="center"/>
    </xf>
    <xf numFmtId="38" fontId="14" fillId="0" borderId="45" xfId="1" applyFont="1" applyBorder="1" applyAlignment="1">
      <alignment vertical="center"/>
    </xf>
    <xf numFmtId="38" fontId="14" fillId="0" borderId="9" xfId="1" applyFont="1" applyBorder="1" applyAlignment="1">
      <alignment vertical="center"/>
    </xf>
    <xf numFmtId="0" fontId="11" fillId="0" borderId="44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183" fontId="16" fillId="0" borderId="0" xfId="0" applyNumberFormat="1" applyFont="1" applyAlignment="1">
      <alignment vertical="center"/>
    </xf>
    <xf numFmtId="181" fontId="13" fillId="0" borderId="0" xfId="0" applyNumberFormat="1" applyFont="1" applyAlignment="1">
      <alignment horizontal="center" vertical="center"/>
    </xf>
    <xf numFmtId="181" fontId="15" fillId="0" borderId="0" xfId="0" applyNumberFormat="1" applyFont="1" applyAlignment="1">
      <alignment horizontal="center" vertical="center"/>
    </xf>
    <xf numFmtId="0" fontId="14" fillId="3" borderId="27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47" xfId="0" applyFont="1" applyFill="1" applyBorder="1" applyAlignment="1">
      <alignment horizontal="center" vertical="center"/>
    </xf>
    <xf numFmtId="180" fontId="14" fillId="3" borderId="47" xfId="0" applyNumberFormat="1" applyFont="1" applyFill="1" applyBorder="1" applyAlignment="1">
      <alignment vertical="center"/>
    </xf>
    <xf numFmtId="180" fontId="14" fillId="3" borderId="18" xfId="0" applyNumberFormat="1" applyFont="1" applyFill="1" applyBorder="1" applyAlignment="1">
      <alignment vertical="center"/>
    </xf>
    <xf numFmtId="0" fontId="18" fillId="3" borderId="0" xfId="0" applyFont="1" applyFill="1" applyAlignment="1">
      <alignment vertical="top"/>
    </xf>
    <xf numFmtId="0" fontId="14" fillId="3" borderId="0" xfId="0" applyFont="1" applyFill="1" applyAlignment="1">
      <alignment vertical="top"/>
    </xf>
    <xf numFmtId="0" fontId="8" fillId="3" borderId="0" xfId="0" applyFont="1" applyFill="1"/>
    <xf numFmtId="0" fontId="14" fillId="3" borderId="0" xfId="0" applyFont="1" applyFill="1"/>
    <xf numFmtId="0" fontId="8" fillId="3" borderId="9" xfId="0" applyFont="1" applyFill="1" applyBorder="1" applyAlignment="1">
      <alignment horizontal="center" vertical="center" wrapText="1"/>
    </xf>
    <xf numFmtId="180" fontId="16" fillId="3" borderId="6" xfId="0" applyNumberFormat="1" applyFont="1" applyFill="1" applyBorder="1" applyAlignment="1">
      <alignment vertical="center"/>
    </xf>
    <xf numFmtId="42" fontId="16" fillId="3" borderId="16" xfId="0" applyNumberFormat="1" applyFont="1" applyFill="1" applyBorder="1" applyAlignment="1">
      <alignment horizontal="right" vertical="center"/>
    </xf>
    <xf numFmtId="180" fontId="16" fillId="3" borderId="17" xfId="0" applyNumberFormat="1" applyFont="1" applyFill="1" applyBorder="1" applyAlignment="1">
      <alignment vertical="center"/>
    </xf>
    <xf numFmtId="180" fontId="16" fillId="3" borderId="27" xfId="0" applyNumberFormat="1" applyFont="1" applyFill="1" applyBorder="1" applyAlignment="1">
      <alignment vertical="center"/>
    </xf>
    <xf numFmtId="42" fontId="16" fillId="3" borderId="13" xfId="0" applyNumberFormat="1" applyFont="1" applyFill="1" applyBorder="1" applyAlignment="1">
      <alignment horizontal="right" vertical="center"/>
    </xf>
    <xf numFmtId="180" fontId="16" fillId="3" borderId="11" xfId="0" applyNumberFormat="1" applyFont="1" applyFill="1" applyBorder="1" applyAlignment="1">
      <alignment vertical="center"/>
    </xf>
    <xf numFmtId="0" fontId="8" fillId="0" borderId="44" xfId="0" applyFont="1" applyBorder="1" applyAlignment="1">
      <alignment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180" fontId="8" fillId="0" borderId="48" xfId="0" applyNumberFormat="1" applyFont="1" applyBorder="1" applyAlignment="1">
      <alignment horizontal="center" vertical="center"/>
    </xf>
    <xf numFmtId="185" fontId="14" fillId="2" borderId="16" xfId="0" applyNumberFormat="1" applyFont="1" applyFill="1" applyBorder="1" applyAlignment="1">
      <alignment horizontal="right" vertical="center"/>
    </xf>
    <xf numFmtId="180" fontId="8" fillId="0" borderId="49" xfId="0" applyNumberFormat="1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179" fontId="14" fillId="0" borderId="51" xfId="0" applyNumberFormat="1" applyFont="1" applyBorder="1" applyAlignment="1">
      <alignment horizontal="right" vertical="center"/>
    </xf>
    <xf numFmtId="179" fontId="14" fillId="0" borderId="52" xfId="0" applyNumberFormat="1" applyFont="1" applyBorder="1" applyAlignment="1">
      <alignment horizontal="right" vertical="center"/>
    </xf>
    <xf numFmtId="179" fontId="14" fillId="0" borderId="27" xfId="0" applyNumberFormat="1" applyFont="1" applyBorder="1" applyAlignment="1">
      <alignment horizontal="right" vertical="center"/>
    </xf>
    <xf numFmtId="179" fontId="14" fillId="0" borderId="53" xfId="0" applyNumberFormat="1" applyFont="1" applyBorder="1" applyAlignment="1">
      <alignment horizontal="right" vertical="center"/>
    </xf>
    <xf numFmtId="0" fontId="14" fillId="0" borderId="44" xfId="0" applyFont="1" applyBorder="1" applyAlignment="1">
      <alignment vertical="center"/>
    </xf>
    <xf numFmtId="0" fontId="11" fillId="3" borderId="44" xfId="0" applyFont="1" applyFill="1" applyBorder="1" applyAlignment="1">
      <alignment horizontal="left" vertical="center"/>
    </xf>
    <xf numFmtId="0" fontId="11" fillId="3" borderId="44" xfId="0" applyFont="1" applyFill="1" applyBorder="1" applyAlignment="1">
      <alignment horizontal="center" vertical="center"/>
    </xf>
    <xf numFmtId="176" fontId="0" fillId="3" borderId="44" xfId="0" applyNumberFormat="1" applyFill="1" applyBorder="1" applyAlignment="1">
      <alignment horizontal="right" vertical="center"/>
    </xf>
    <xf numFmtId="0" fontId="14" fillId="0" borderId="6" xfId="0" applyFont="1" applyBorder="1" applyAlignment="1">
      <alignment horizontal="center" vertical="center"/>
    </xf>
    <xf numFmtId="180" fontId="14" fillId="0" borderId="6" xfId="0" applyNumberFormat="1" applyFont="1" applyBorder="1" applyAlignment="1">
      <alignment vertical="center"/>
    </xf>
    <xf numFmtId="179" fontId="14" fillId="0" borderId="15" xfId="0" applyNumberFormat="1" applyFont="1" applyBorder="1" applyAlignment="1">
      <alignment horizontal="right" vertical="center"/>
    </xf>
    <xf numFmtId="179" fontId="14" fillId="0" borderId="18" xfId="0" applyNumberFormat="1" applyFont="1" applyBorder="1" applyAlignment="1">
      <alignment horizontal="right" vertical="center"/>
    </xf>
    <xf numFmtId="179" fontId="14" fillId="0" borderId="15" xfId="0" applyNumberFormat="1" applyFont="1" applyBorder="1" applyAlignment="1">
      <alignment vertical="center"/>
    </xf>
    <xf numFmtId="0" fontId="8" fillId="0" borderId="13" xfId="0" applyFont="1" applyBorder="1" applyAlignment="1">
      <alignment horizontal="distributed" vertical="center" wrapText="1"/>
    </xf>
    <xf numFmtId="179" fontId="16" fillId="0" borderId="0" xfId="0" applyNumberFormat="1" applyFont="1" applyAlignment="1">
      <alignment horizontal="right" vertical="center"/>
    </xf>
    <xf numFmtId="179" fontId="16" fillId="0" borderId="27" xfId="0" applyNumberFormat="1" applyFont="1" applyBorder="1" applyAlignment="1">
      <alignment horizontal="right" vertical="center"/>
    </xf>
    <xf numFmtId="0" fontId="27" fillId="0" borderId="44" xfId="0" applyFont="1" applyBorder="1" applyAlignment="1">
      <alignment vertical="center"/>
    </xf>
    <xf numFmtId="0" fontId="27" fillId="0" borderId="44" xfId="0" applyFont="1" applyBorder="1" applyAlignment="1">
      <alignment horizontal="distributed" vertical="center"/>
    </xf>
    <xf numFmtId="0" fontId="27" fillId="0" borderId="44" xfId="0" applyFont="1" applyBorder="1" applyAlignment="1">
      <alignment horizontal="center" vertical="center"/>
    </xf>
    <xf numFmtId="179" fontId="16" fillId="0" borderId="54" xfId="0" applyNumberFormat="1" applyFont="1" applyBorder="1" applyAlignment="1">
      <alignment horizontal="right" vertical="center"/>
    </xf>
    <xf numFmtId="179" fontId="16" fillId="0" borderId="55" xfId="0" applyNumberFormat="1" applyFont="1" applyBorder="1" applyAlignment="1">
      <alignment horizontal="right" vertical="center"/>
    </xf>
    <xf numFmtId="0" fontId="8" fillId="0" borderId="44" xfId="0" applyFont="1" applyBorder="1" applyAlignment="1">
      <alignment horizontal="right"/>
    </xf>
    <xf numFmtId="0" fontId="8" fillId="0" borderId="52" xfId="0" applyFont="1" applyBorder="1" applyAlignment="1">
      <alignment horizontal="center" vertical="center"/>
    </xf>
    <xf numFmtId="179" fontId="16" fillId="0" borderId="56" xfId="0" applyNumberFormat="1" applyFont="1" applyBorder="1" applyAlignment="1">
      <alignment horizontal="right" vertical="center"/>
    </xf>
    <xf numFmtId="179" fontId="16" fillId="0" borderId="57" xfId="0" applyNumberFormat="1" applyFont="1" applyBorder="1" applyAlignment="1">
      <alignment horizontal="right" vertical="center"/>
    </xf>
    <xf numFmtId="0" fontId="8" fillId="0" borderId="36" xfId="0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179" fontId="14" fillId="0" borderId="36" xfId="0" applyNumberFormat="1" applyFont="1" applyBorder="1" applyAlignment="1">
      <alignment horizontal="right" vertical="center"/>
    </xf>
    <xf numFmtId="179" fontId="14" fillId="0" borderId="58" xfId="0" applyNumberFormat="1" applyFont="1" applyBorder="1" applyAlignment="1">
      <alignment horizontal="right" vertical="center"/>
    </xf>
    <xf numFmtId="0" fontId="8" fillId="3" borderId="59" xfId="0" applyFont="1" applyFill="1" applyBorder="1" applyAlignment="1">
      <alignment horizontal="distributed" vertical="center" wrapText="1" justifyLastLine="1"/>
    </xf>
    <xf numFmtId="0" fontId="8" fillId="3" borderId="60" xfId="0" applyFont="1" applyFill="1" applyBorder="1" applyAlignment="1">
      <alignment horizontal="distributed" justifyLastLine="1"/>
    </xf>
    <xf numFmtId="0" fontId="21" fillId="3" borderId="60" xfId="0" applyFont="1" applyFill="1" applyBorder="1" applyAlignment="1">
      <alignment horizontal="distributed" vertical="top" wrapText="1"/>
    </xf>
    <xf numFmtId="0" fontId="19" fillId="3" borderId="61" xfId="0" applyFont="1" applyFill="1" applyBorder="1" applyAlignment="1">
      <alignment vertical="top" wrapText="1"/>
    </xf>
    <xf numFmtId="179" fontId="14" fillId="3" borderId="9" xfId="0" applyNumberFormat="1" applyFont="1" applyFill="1" applyBorder="1" applyAlignment="1">
      <alignment horizontal="right" vertical="center"/>
    </xf>
    <xf numFmtId="179" fontId="14" fillId="3" borderId="10" xfId="0" applyNumberFormat="1" applyFont="1" applyFill="1" applyBorder="1" applyAlignment="1">
      <alignment vertical="center"/>
    </xf>
    <xf numFmtId="179" fontId="14" fillId="0" borderId="38" xfId="0" applyNumberFormat="1" applyFont="1" applyBorder="1" applyAlignment="1">
      <alignment vertical="center"/>
    </xf>
    <xf numFmtId="179" fontId="14" fillId="3" borderId="4" xfId="0" applyNumberFormat="1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79" fontId="8" fillId="3" borderId="29" xfId="0" applyNumberFormat="1" applyFont="1" applyFill="1" applyBorder="1" applyAlignment="1">
      <alignment horizontal="distributed" vertical="center"/>
    </xf>
    <xf numFmtId="0" fontId="8" fillId="3" borderId="30" xfId="0" applyFont="1" applyFill="1" applyBorder="1" applyAlignment="1">
      <alignment horizontal="distributed" vertical="center"/>
    </xf>
    <xf numFmtId="179" fontId="20" fillId="3" borderId="29" xfId="0" applyNumberFormat="1" applyFont="1" applyFill="1" applyBorder="1" applyAlignment="1">
      <alignment horizontal="distributed" vertical="center"/>
    </xf>
    <xf numFmtId="179" fontId="0" fillId="3" borderId="9" xfId="0" applyNumberForma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center" vertical="center" wrapText="1"/>
    </xf>
    <xf numFmtId="179" fontId="14" fillId="3" borderId="4" xfId="0" applyNumberFormat="1" applyFont="1" applyFill="1" applyBorder="1" applyAlignment="1">
      <alignment vertical="center"/>
    </xf>
    <xf numFmtId="0" fontId="8" fillId="3" borderId="22" xfId="0" applyFont="1" applyFill="1" applyBorder="1" applyAlignment="1">
      <alignment horizontal="distributed" vertical="center"/>
    </xf>
    <xf numFmtId="179" fontId="16" fillId="3" borderId="6" xfId="0" applyNumberFormat="1" applyFont="1" applyFill="1" applyBorder="1" applyAlignment="1">
      <alignment horizontal="right" vertical="center"/>
    </xf>
    <xf numFmtId="179" fontId="16" fillId="3" borderId="16" xfId="0" applyNumberFormat="1" applyFont="1" applyFill="1" applyBorder="1" applyAlignment="1">
      <alignment horizontal="right" vertical="center"/>
    </xf>
    <xf numFmtId="179" fontId="16" fillId="3" borderId="17" xfId="0" applyNumberFormat="1" applyFont="1" applyFill="1" applyBorder="1" applyAlignment="1">
      <alignment horizontal="right" vertical="center"/>
    </xf>
    <xf numFmtId="0" fontId="8" fillId="3" borderId="36" xfId="0" applyFont="1" applyFill="1" applyBorder="1" applyAlignment="1">
      <alignment horizontal="center" vertical="center"/>
    </xf>
    <xf numFmtId="179" fontId="8" fillId="3" borderId="34" xfId="0" applyNumberFormat="1" applyFont="1" applyFill="1" applyBorder="1" applyAlignment="1">
      <alignment horizontal="distributed" vertical="center"/>
    </xf>
    <xf numFmtId="0" fontId="8" fillId="3" borderId="35" xfId="0" applyFont="1" applyFill="1" applyBorder="1" applyAlignment="1">
      <alignment horizontal="distributed" vertical="center"/>
    </xf>
    <xf numFmtId="179" fontId="14" fillId="3" borderId="37" xfId="0" applyNumberFormat="1" applyFont="1" applyFill="1" applyBorder="1" applyAlignment="1">
      <alignment horizontal="right" vertical="center"/>
    </xf>
    <xf numFmtId="0" fontId="8" fillId="0" borderId="54" xfId="0" applyFont="1" applyBorder="1" applyAlignment="1">
      <alignment horizontal="center" vertical="center"/>
    </xf>
    <xf numFmtId="0" fontId="11" fillId="0" borderId="44" xfId="0" applyFont="1" applyBorder="1" applyAlignment="1">
      <alignment vertical="center"/>
    </xf>
    <xf numFmtId="0" fontId="8" fillId="0" borderId="17" xfId="0" applyFont="1" applyBorder="1" applyAlignment="1">
      <alignment horizontal="center" vertical="center" wrapText="1"/>
    </xf>
    <xf numFmtId="179" fontId="16" fillId="0" borderId="53" xfId="0" applyNumberFormat="1" applyFont="1" applyBorder="1" applyAlignment="1">
      <alignment horizontal="right" vertical="center"/>
    </xf>
    <xf numFmtId="187" fontId="14" fillId="0" borderId="14" xfId="0" applyNumberFormat="1" applyFont="1" applyBorder="1" applyAlignment="1">
      <alignment horizontal="right" vertical="center"/>
    </xf>
    <xf numFmtId="187" fontId="14" fillId="0" borderId="20" xfId="0" applyNumberFormat="1" applyFont="1" applyBorder="1" applyAlignment="1">
      <alignment horizontal="right" vertical="center"/>
    </xf>
    <xf numFmtId="187" fontId="14" fillId="0" borderId="5" xfId="0" applyNumberFormat="1" applyFont="1" applyBorder="1" applyAlignment="1">
      <alignment horizontal="right" vertical="center"/>
    </xf>
    <xf numFmtId="176" fontId="14" fillId="0" borderId="52" xfId="0" applyNumberFormat="1" applyFont="1" applyBorder="1" applyAlignment="1">
      <alignment horizontal="right" vertical="center"/>
    </xf>
    <xf numFmtId="179" fontId="14" fillId="0" borderId="34" xfId="0" applyNumberFormat="1" applyFont="1" applyBorder="1" applyAlignment="1">
      <alignment horizontal="right" vertical="center"/>
    </xf>
    <xf numFmtId="38" fontId="16" fillId="0" borderId="16" xfId="1" applyFont="1" applyBorder="1" applyAlignment="1">
      <alignment vertical="center"/>
    </xf>
    <xf numFmtId="38" fontId="16" fillId="0" borderId="51" xfId="1" applyFont="1" applyBorder="1" applyAlignment="1">
      <alignment vertical="center"/>
    </xf>
    <xf numFmtId="38" fontId="14" fillId="0" borderId="37" xfId="1" applyFont="1" applyBorder="1" applyAlignment="1">
      <alignment vertical="center"/>
    </xf>
    <xf numFmtId="38" fontId="14" fillId="0" borderId="58" xfId="1" applyFont="1" applyBorder="1" applyAlignment="1">
      <alignment vertical="center"/>
    </xf>
    <xf numFmtId="179" fontId="14" fillId="2" borderId="17" xfId="0" applyNumberFormat="1" applyFont="1" applyFill="1" applyBorder="1" applyAlignment="1">
      <alignment vertical="center"/>
    </xf>
    <xf numFmtId="179" fontId="16" fillId="2" borderId="7" xfId="0" applyNumberFormat="1" applyFont="1" applyFill="1" applyBorder="1" applyAlignment="1">
      <alignment horizontal="right" vertical="center"/>
    </xf>
    <xf numFmtId="41" fontId="14" fillId="2" borderId="7" xfId="0" applyNumberFormat="1" applyFont="1" applyFill="1" applyBorder="1" applyAlignment="1">
      <alignment horizontal="right" vertical="center"/>
    </xf>
    <xf numFmtId="179" fontId="16" fillId="2" borderId="8" xfId="0" applyNumberFormat="1" applyFont="1" applyFill="1" applyBorder="1" applyAlignment="1">
      <alignment horizontal="right" vertical="center"/>
    </xf>
    <xf numFmtId="0" fontId="0" fillId="0" borderId="44" xfId="0" applyBorder="1" applyAlignment="1">
      <alignment vertical="center" wrapText="1"/>
    </xf>
    <xf numFmtId="0" fontId="11" fillId="2" borderId="44" xfId="0" applyFont="1" applyFill="1" applyBorder="1" applyAlignment="1">
      <alignment vertical="center" wrapText="1"/>
    </xf>
    <xf numFmtId="179" fontId="0" fillId="2" borderId="44" xfId="0" applyNumberFormat="1" applyFill="1" applyBorder="1" applyAlignment="1">
      <alignment horizontal="right" vertical="center"/>
    </xf>
    <xf numFmtId="41" fontId="0" fillId="2" borderId="44" xfId="0" applyNumberFormat="1" applyFill="1" applyBorder="1" applyAlignment="1">
      <alignment horizontal="right" vertical="center"/>
    </xf>
    <xf numFmtId="180" fontId="16" fillId="2" borderId="16" xfId="0" applyNumberFormat="1" applyFont="1" applyFill="1" applyBorder="1" applyAlignment="1">
      <alignment horizontal="right" vertical="center"/>
    </xf>
    <xf numFmtId="180" fontId="16" fillId="2" borderId="17" xfId="0" applyNumberFormat="1" applyFont="1" applyFill="1" applyBorder="1" applyAlignment="1">
      <alignment horizontal="right" vertical="center"/>
    </xf>
    <xf numFmtId="180" fontId="14" fillId="2" borderId="14" xfId="0" applyNumberFormat="1" applyFont="1" applyFill="1" applyBorder="1" applyAlignment="1">
      <alignment horizontal="right" vertical="center"/>
    </xf>
    <xf numFmtId="180" fontId="14" fillId="2" borderId="12" xfId="0" applyNumberFormat="1" applyFont="1" applyFill="1" applyBorder="1" applyAlignment="1">
      <alignment horizontal="right" vertical="center"/>
    </xf>
    <xf numFmtId="180" fontId="16" fillId="2" borderId="7" xfId="0" applyNumberFormat="1" applyFont="1" applyFill="1" applyBorder="1" applyAlignment="1">
      <alignment horizontal="right" vertical="center"/>
    </xf>
    <xf numFmtId="180" fontId="16" fillId="2" borderId="8" xfId="0" applyNumberFormat="1" applyFont="1" applyFill="1" applyBorder="1" applyAlignment="1">
      <alignment horizontal="right" vertical="center"/>
    </xf>
    <xf numFmtId="0" fontId="8" fillId="2" borderId="37" xfId="0" applyFont="1" applyFill="1" applyBorder="1" applyAlignment="1">
      <alignment vertical="center" shrinkToFit="1"/>
    </xf>
    <xf numFmtId="180" fontId="14" fillId="2" borderId="37" xfId="0" applyNumberFormat="1" applyFont="1" applyFill="1" applyBorder="1" applyAlignment="1">
      <alignment horizontal="right" vertical="center"/>
    </xf>
    <xf numFmtId="185" fontId="14" fillId="2" borderId="37" xfId="0" applyNumberFormat="1" applyFont="1" applyFill="1" applyBorder="1" applyAlignment="1">
      <alignment horizontal="right" vertical="center"/>
    </xf>
    <xf numFmtId="180" fontId="14" fillId="2" borderId="38" xfId="0" applyNumberFormat="1" applyFont="1" applyFill="1" applyBorder="1" applyAlignment="1">
      <alignment horizontal="right" vertical="center"/>
    </xf>
    <xf numFmtId="0" fontId="8" fillId="0" borderId="47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179" fontId="16" fillId="0" borderId="16" xfId="0" applyNumberFormat="1" applyFont="1" applyBorder="1" applyAlignment="1">
      <alignment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distributed" vertical="center"/>
    </xf>
    <xf numFmtId="179" fontId="14" fillId="0" borderId="47" xfId="0" applyNumberFormat="1" applyFont="1" applyBorder="1" applyAlignment="1">
      <alignment horizontal="right" vertical="center"/>
    </xf>
    <xf numFmtId="179" fontId="14" fillId="0" borderId="46" xfId="0" applyNumberFormat="1" applyFont="1" applyBorder="1" applyAlignment="1">
      <alignment horizontal="right" vertical="center"/>
    </xf>
    <xf numFmtId="0" fontId="8" fillId="0" borderId="37" xfId="0" applyFont="1" applyBorder="1" applyAlignment="1">
      <alignment vertical="center" shrinkToFit="1"/>
    </xf>
    <xf numFmtId="179" fontId="16" fillId="0" borderId="17" xfId="0" applyNumberFormat="1" applyFont="1" applyBorder="1" applyAlignment="1">
      <alignment vertical="center"/>
    </xf>
    <xf numFmtId="0" fontId="8" fillId="3" borderId="6" xfId="0" applyFont="1" applyFill="1" applyBorder="1" applyAlignment="1">
      <alignment horizontal="center" vertical="center"/>
    </xf>
    <xf numFmtId="179" fontId="8" fillId="3" borderId="19" xfId="0" applyNumberFormat="1" applyFont="1" applyFill="1" applyBorder="1" applyAlignment="1">
      <alignment horizontal="distributed" vertical="center"/>
    </xf>
    <xf numFmtId="179" fontId="16" fillId="3" borderId="17" xfId="0" applyNumberFormat="1" applyFont="1" applyFill="1" applyBorder="1" applyAlignment="1">
      <alignment vertical="center"/>
    </xf>
    <xf numFmtId="179" fontId="14" fillId="3" borderId="36" xfId="0" applyNumberFormat="1" applyFont="1" applyFill="1" applyBorder="1" applyAlignment="1">
      <alignment horizontal="right" vertical="center"/>
    </xf>
    <xf numFmtId="179" fontId="14" fillId="3" borderId="37" xfId="0" applyNumberFormat="1" applyFont="1" applyFill="1" applyBorder="1" applyAlignment="1">
      <alignment vertical="center"/>
    </xf>
    <xf numFmtId="179" fontId="14" fillId="3" borderId="38" xfId="0" applyNumberFormat="1" applyFont="1" applyFill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shrinkToFit="1"/>
    </xf>
    <xf numFmtId="49" fontId="14" fillId="0" borderId="16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shrinkToFit="1"/>
    </xf>
    <xf numFmtId="180" fontId="16" fillId="0" borderId="9" xfId="0" applyNumberFormat="1" applyFont="1" applyBorder="1" applyAlignment="1">
      <alignment horizontal="right" vertical="center"/>
    </xf>
    <xf numFmtId="180" fontId="16" fillId="0" borderId="10" xfId="0" applyNumberFormat="1" applyFont="1" applyBorder="1" applyAlignment="1">
      <alignment horizontal="right" vertical="center"/>
    </xf>
    <xf numFmtId="0" fontId="14" fillId="3" borderId="4" xfId="0" applyFont="1" applyFill="1" applyBorder="1" applyAlignment="1">
      <alignment horizontal="center" vertical="center"/>
    </xf>
    <xf numFmtId="180" fontId="16" fillId="3" borderId="4" xfId="0" applyNumberFormat="1" applyFont="1" applyFill="1" applyBorder="1" applyAlignment="1">
      <alignment vertical="center"/>
    </xf>
    <xf numFmtId="42" fontId="16" fillId="3" borderId="9" xfId="0" applyNumberFormat="1" applyFont="1" applyFill="1" applyBorder="1" applyAlignment="1">
      <alignment horizontal="right" vertical="center"/>
    </xf>
    <xf numFmtId="180" fontId="16" fillId="3" borderId="10" xfId="0" applyNumberFormat="1" applyFont="1" applyFill="1" applyBorder="1" applyAlignment="1">
      <alignment vertical="center"/>
    </xf>
    <xf numFmtId="180" fontId="14" fillId="3" borderId="4" xfId="0" applyNumberFormat="1" applyFont="1" applyFill="1" applyBorder="1" applyAlignment="1">
      <alignment vertical="center"/>
    </xf>
    <xf numFmtId="180" fontId="14" fillId="3" borderId="10" xfId="0" applyNumberFormat="1" applyFont="1" applyFill="1" applyBorder="1" applyAlignment="1">
      <alignment vertical="center"/>
    </xf>
    <xf numFmtId="0" fontId="14" fillId="3" borderId="9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80" fontId="14" fillId="0" borderId="4" xfId="0" applyNumberFormat="1" applyFont="1" applyBorder="1" applyAlignment="1">
      <alignment vertical="center"/>
    </xf>
    <xf numFmtId="179" fontId="16" fillId="0" borderId="9" xfId="0" applyNumberFormat="1" applyFont="1" applyBorder="1" applyAlignment="1">
      <alignment vertical="center"/>
    </xf>
    <xf numFmtId="179" fontId="16" fillId="0" borderId="10" xfId="0" applyNumberFormat="1" applyFont="1" applyBorder="1" applyAlignment="1">
      <alignment vertical="center"/>
    </xf>
    <xf numFmtId="179" fontId="16" fillId="0" borderId="10" xfId="0" applyNumberFormat="1" applyFont="1" applyBorder="1" applyAlignment="1">
      <alignment horizontal="right" vertical="center"/>
    </xf>
    <xf numFmtId="0" fontId="5" fillId="0" borderId="0" xfId="3" applyFont="1">
      <alignment vertical="center"/>
    </xf>
    <xf numFmtId="0" fontId="7" fillId="0" borderId="0" xfId="3" applyFont="1">
      <alignment vertical="center"/>
    </xf>
    <xf numFmtId="0" fontId="8" fillId="0" borderId="62" xfId="0" applyFont="1" applyBorder="1" applyAlignment="1">
      <alignment horizontal="left" vertical="center" wrapText="1"/>
    </xf>
    <xf numFmtId="0" fontId="8" fillId="0" borderId="63" xfId="0" applyFont="1" applyBorder="1" applyAlignment="1">
      <alignment horizontal="left" vertical="center" wrapText="1"/>
    </xf>
    <xf numFmtId="0" fontId="8" fillId="0" borderId="64" xfId="0" applyFont="1" applyBorder="1" applyAlignment="1">
      <alignment horizontal="left" vertical="center" wrapText="1"/>
    </xf>
    <xf numFmtId="0" fontId="8" fillId="0" borderId="65" xfId="0" applyFont="1" applyBorder="1" applyAlignment="1">
      <alignment horizontal="left" vertical="center" wrapText="1"/>
    </xf>
    <xf numFmtId="0" fontId="8" fillId="0" borderId="66" xfId="0" applyFont="1" applyBorder="1" applyAlignment="1">
      <alignment horizontal="left" vertical="center" wrapText="1"/>
    </xf>
    <xf numFmtId="0" fontId="8" fillId="0" borderId="6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179" fontId="16" fillId="0" borderId="19" xfId="0" applyNumberFormat="1" applyFont="1" applyBorder="1" applyAlignment="1">
      <alignment horizontal="right" vertical="center"/>
    </xf>
    <xf numFmtId="183" fontId="16" fillId="0" borderId="6" xfId="0" applyNumberFormat="1" applyFont="1" applyBorder="1" applyAlignment="1">
      <alignment vertical="center"/>
    </xf>
    <xf numFmtId="183" fontId="16" fillId="0" borderId="19" xfId="0" applyNumberFormat="1" applyFont="1" applyBorder="1" applyAlignment="1">
      <alignment vertical="center"/>
    </xf>
    <xf numFmtId="179" fontId="16" fillId="0" borderId="6" xfId="0" applyNumberFormat="1" applyFont="1" applyBorder="1" applyAlignment="1">
      <alignment horizontal="right" vertical="center"/>
    </xf>
    <xf numFmtId="179" fontId="16" fillId="0" borderId="22" xfId="0" applyNumberFormat="1" applyFont="1" applyBorder="1" applyAlignment="1">
      <alignment horizontal="right" vertical="center"/>
    </xf>
    <xf numFmtId="183" fontId="16" fillId="0" borderId="6" xfId="0" applyNumberFormat="1" applyFont="1" applyBorder="1" applyAlignment="1">
      <alignment horizontal="right" vertical="center"/>
    </xf>
    <xf numFmtId="183" fontId="16" fillId="0" borderId="19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83" fontId="16" fillId="0" borderId="5" xfId="0" applyNumberFormat="1" applyFont="1" applyBorder="1" applyAlignment="1">
      <alignment horizontal="right" vertical="center"/>
    </xf>
    <xf numFmtId="183" fontId="16" fillId="0" borderId="20" xfId="0" applyNumberFormat="1" applyFont="1" applyBorder="1" applyAlignment="1">
      <alignment horizontal="right" vertical="center"/>
    </xf>
    <xf numFmtId="179" fontId="16" fillId="0" borderId="5" xfId="0" applyNumberFormat="1" applyFont="1" applyBorder="1" applyAlignment="1">
      <alignment horizontal="right" vertical="center"/>
    </xf>
    <xf numFmtId="179" fontId="16" fillId="0" borderId="24" xfId="0" applyNumberFormat="1" applyFont="1" applyBorder="1" applyAlignment="1">
      <alignment horizontal="right" vertical="center"/>
    </xf>
    <xf numFmtId="179" fontId="8" fillId="0" borderId="4" xfId="0" applyNumberFormat="1" applyFont="1" applyBorder="1" applyAlignment="1">
      <alignment horizontal="center" vertical="center"/>
    </xf>
    <xf numFmtId="179" fontId="8" fillId="0" borderId="30" xfId="0" applyNumberFormat="1" applyFont="1" applyBorder="1" applyAlignment="1">
      <alignment horizontal="center" vertical="center"/>
    </xf>
    <xf numFmtId="179" fontId="8" fillId="0" borderId="4" xfId="0" applyNumberFormat="1" applyFont="1" applyBorder="1" applyAlignment="1">
      <alignment horizontal="distributed" vertical="distributed" indent="1"/>
    </xf>
    <xf numFmtId="179" fontId="8" fillId="0" borderId="30" xfId="0" applyNumberFormat="1" applyFont="1" applyBorder="1" applyAlignment="1">
      <alignment horizontal="distributed" vertical="distributed" indent="1"/>
    </xf>
    <xf numFmtId="179" fontId="8" fillId="0" borderId="29" xfId="0" applyNumberFormat="1" applyFont="1" applyBorder="1" applyAlignment="1">
      <alignment horizontal="center" vertical="center"/>
    </xf>
    <xf numFmtId="179" fontId="8" fillId="0" borderId="29" xfId="0" applyNumberFormat="1" applyFont="1" applyBorder="1" applyAlignment="1">
      <alignment horizontal="distributed" vertical="distributed" indent="1"/>
    </xf>
    <xf numFmtId="0" fontId="8" fillId="0" borderId="5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179" fontId="16" fillId="0" borderId="20" xfId="0" applyNumberFormat="1" applyFont="1" applyBorder="1" applyAlignment="1">
      <alignment horizontal="right" vertical="center"/>
    </xf>
    <xf numFmtId="183" fontId="16" fillId="0" borderId="5" xfId="0" applyNumberFormat="1" applyFont="1" applyBorder="1" applyAlignment="1">
      <alignment vertical="center"/>
    </xf>
    <xf numFmtId="183" fontId="16" fillId="0" borderId="20" xfId="0" applyNumberFormat="1" applyFont="1" applyBorder="1" applyAlignment="1">
      <alignment vertical="center"/>
    </xf>
    <xf numFmtId="183" fontId="14" fillId="0" borderId="6" xfId="0" applyNumberFormat="1" applyFont="1" applyBorder="1" applyAlignment="1">
      <alignment vertical="center"/>
    </xf>
    <xf numFmtId="183" fontId="14" fillId="0" borderId="19" xfId="0" applyNumberFormat="1" applyFont="1" applyBorder="1" applyAlignment="1">
      <alignment vertical="center"/>
    </xf>
    <xf numFmtId="179" fontId="14" fillId="0" borderId="6" xfId="0" applyNumberFormat="1" applyFont="1" applyBorder="1" applyAlignment="1">
      <alignment horizontal="right" vertical="center"/>
    </xf>
    <xf numFmtId="179" fontId="14" fillId="0" borderId="22" xfId="0" applyNumberFormat="1" applyFont="1" applyBorder="1" applyAlignment="1">
      <alignment horizontal="right" vertical="center"/>
    </xf>
    <xf numFmtId="179" fontId="14" fillId="0" borderId="19" xfId="0" applyNumberFormat="1" applyFont="1" applyBorder="1" applyAlignment="1">
      <alignment horizontal="right" vertical="center"/>
    </xf>
    <xf numFmtId="183" fontId="14" fillId="0" borderId="6" xfId="0" applyNumberFormat="1" applyFont="1" applyBorder="1" applyAlignment="1">
      <alignment horizontal="right" vertical="center"/>
    </xf>
    <xf numFmtId="183" fontId="14" fillId="0" borderId="19" xfId="0" applyNumberFormat="1" applyFont="1" applyBorder="1" applyAlignment="1">
      <alignment horizontal="right" vertical="center"/>
    </xf>
    <xf numFmtId="179" fontId="14" fillId="0" borderId="20" xfId="0" applyNumberFormat="1" applyFont="1" applyBorder="1" applyAlignment="1">
      <alignment horizontal="right" vertical="center"/>
    </xf>
    <xf numFmtId="183" fontId="14" fillId="0" borderId="5" xfId="0" applyNumberFormat="1" applyFont="1" applyBorder="1" applyAlignment="1">
      <alignment vertical="center"/>
    </xf>
    <xf numFmtId="183" fontId="14" fillId="0" borderId="20" xfId="0" applyNumberFormat="1" applyFont="1" applyBorder="1" applyAlignment="1">
      <alignment vertical="center"/>
    </xf>
    <xf numFmtId="179" fontId="14" fillId="0" borderId="5" xfId="0" applyNumberFormat="1" applyFont="1" applyBorder="1" applyAlignment="1">
      <alignment horizontal="right" vertical="center"/>
    </xf>
    <xf numFmtId="179" fontId="14" fillId="0" borderId="24" xfId="0" applyNumberFormat="1" applyFont="1" applyBorder="1" applyAlignment="1">
      <alignment horizontal="right" vertical="center"/>
    </xf>
    <xf numFmtId="183" fontId="14" fillId="0" borderId="5" xfId="0" applyNumberFormat="1" applyFont="1" applyBorder="1" applyAlignment="1">
      <alignment horizontal="right" vertical="center"/>
    </xf>
    <xf numFmtId="183" fontId="14" fillId="0" borderId="20" xfId="0" applyNumberFormat="1" applyFont="1" applyBorder="1" applyAlignment="1">
      <alignment horizontal="right" vertical="center"/>
    </xf>
    <xf numFmtId="179" fontId="14" fillId="0" borderId="20" xfId="0" applyNumberFormat="1" applyFont="1" applyBorder="1" applyAlignment="1">
      <alignment vertical="center"/>
    </xf>
    <xf numFmtId="179" fontId="14" fillId="0" borderId="13" xfId="0" applyNumberFormat="1" applyFont="1" applyBorder="1" applyAlignment="1">
      <alignment vertical="center"/>
    </xf>
    <xf numFmtId="183" fontId="14" fillId="0" borderId="13" xfId="0" applyNumberFormat="1" applyFont="1" applyBorder="1" applyAlignment="1">
      <alignment vertical="center"/>
    </xf>
    <xf numFmtId="183" fontId="14" fillId="0" borderId="11" xfId="0" applyNumberFormat="1" applyFont="1" applyBorder="1" applyAlignment="1">
      <alignment vertical="center"/>
    </xf>
    <xf numFmtId="179" fontId="14" fillId="0" borderId="19" xfId="0" applyNumberFormat="1" applyFont="1" applyBorder="1" applyAlignment="1">
      <alignment vertical="center"/>
    </xf>
    <xf numFmtId="179" fontId="14" fillId="0" borderId="5" xfId="0" applyNumberFormat="1" applyFont="1" applyBorder="1" applyAlignment="1">
      <alignment vertical="center"/>
    </xf>
    <xf numFmtId="183" fontId="14" fillId="0" borderId="16" xfId="0" applyNumberFormat="1" applyFont="1" applyBorder="1" applyAlignment="1">
      <alignment vertical="center"/>
    </xf>
    <xf numFmtId="179" fontId="14" fillId="0" borderId="15" xfId="0" applyNumberFormat="1" applyFont="1" applyBorder="1" applyAlignment="1">
      <alignment vertical="center"/>
    </xf>
    <xf numFmtId="183" fontId="14" fillId="0" borderId="15" xfId="0" applyNumberFormat="1" applyFont="1" applyBorder="1" applyAlignment="1">
      <alignment vertical="center"/>
    </xf>
    <xf numFmtId="183" fontId="14" fillId="0" borderId="18" xfId="0" applyNumberFormat="1" applyFont="1" applyBorder="1" applyAlignment="1">
      <alignment vertical="center"/>
    </xf>
    <xf numFmtId="179" fontId="14" fillId="0" borderId="47" xfId="0" applyNumberFormat="1" applyFont="1" applyBorder="1" applyAlignment="1">
      <alignment vertical="center"/>
    </xf>
    <xf numFmtId="179" fontId="14" fillId="0" borderId="46" xfId="0" applyNumberFormat="1" applyFont="1" applyBorder="1" applyAlignment="1">
      <alignment vertical="center"/>
    </xf>
    <xf numFmtId="179" fontId="14" fillId="0" borderId="16" xfId="0" applyNumberFormat="1" applyFont="1" applyBorder="1" applyAlignment="1">
      <alignment vertical="center"/>
    </xf>
    <xf numFmtId="183" fontId="14" fillId="0" borderId="17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179" fontId="8" fillId="0" borderId="45" xfId="0" applyNumberFormat="1" applyFont="1" applyBorder="1" applyAlignment="1">
      <alignment horizontal="distributed" vertical="distributed" indent="1"/>
    </xf>
    <xf numFmtId="0" fontId="8" fillId="0" borderId="3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183" fontId="16" fillId="0" borderId="51" xfId="0" applyNumberFormat="1" applyFont="1" applyBorder="1" applyAlignment="1">
      <alignment horizontal="right" vertical="center"/>
    </xf>
    <xf numFmtId="0" fontId="8" fillId="0" borderId="59" xfId="0" applyFont="1" applyBorder="1" applyAlignment="1">
      <alignment horizontal="center" vertical="center" textRotation="255" wrapText="1"/>
    </xf>
    <xf numFmtId="0" fontId="8" fillId="0" borderId="60" xfId="0" applyFont="1" applyBorder="1" applyAlignment="1">
      <alignment horizontal="center" vertical="center" textRotation="255" wrapText="1"/>
    </xf>
    <xf numFmtId="0" fontId="8" fillId="0" borderId="61" xfId="0" applyFont="1" applyBorder="1" applyAlignment="1">
      <alignment horizontal="center" vertical="center" textRotation="255" wrapText="1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183" fontId="16" fillId="0" borderId="52" xfId="0" applyNumberFormat="1" applyFont="1" applyBorder="1" applyAlignment="1">
      <alignment horizontal="right" vertical="center"/>
    </xf>
    <xf numFmtId="183" fontId="14" fillId="0" borderId="51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183" fontId="14" fillId="0" borderId="52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 textRotation="255" wrapText="1"/>
    </xf>
    <xf numFmtId="0" fontId="8" fillId="0" borderId="0" xfId="0" applyFont="1" applyAlignment="1">
      <alignment horizontal="center" vertical="center"/>
    </xf>
    <xf numFmtId="0" fontId="11" fillId="0" borderId="44" xfId="0" applyFont="1" applyBorder="1" applyAlignment="1">
      <alignment horizontal="left" vertical="center"/>
    </xf>
    <xf numFmtId="179" fontId="8" fillId="0" borderId="19" xfId="0" applyNumberFormat="1" applyFont="1" applyBorder="1" applyAlignment="1">
      <alignment horizontal="distributed" vertical="distributed" indent="1"/>
    </xf>
    <xf numFmtId="179" fontId="8" fillId="0" borderId="6" xfId="0" applyNumberFormat="1" applyFont="1" applyBorder="1" applyAlignment="1">
      <alignment horizontal="center" vertical="center"/>
    </xf>
    <xf numFmtId="179" fontId="8" fillId="0" borderId="22" xfId="0" applyNumberFormat="1" applyFont="1" applyBorder="1" applyAlignment="1">
      <alignment horizontal="center" vertical="center"/>
    </xf>
    <xf numFmtId="179" fontId="8" fillId="0" borderId="19" xfId="0" applyNumberFormat="1" applyFont="1" applyBorder="1" applyAlignment="1">
      <alignment horizontal="center" vertical="center"/>
    </xf>
    <xf numFmtId="179" fontId="8" fillId="0" borderId="6" xfId="0" applyNumberFormat="1" applyFont="1" applyBorder="1" applyAlignment="1">
      <alignment horizontal="distributed" vertical="distributed" indent="1"/>
    </xf>
    <xf numFmtId="179" fontId="8" fillId="0" borderId="22" xfId="0" applyNumberFormat="1" applyFont="1" applyBorder="1" applyAlignment="1">
      <alignment horizontal="distributed" vertical="distributed" indent="1"/>
    </xf>
    <xf numFmtId="179" fontId="8" fillId="0" borderId="51" xfId="0" applyNumberFormat="1" applyFont="1" applyBorder="1" applyAlignment="1">
      <alignment horizontal="distributed" vertical="distributed" indent="1"/>
    </xf>
    <xf numFmtId="0" fontId="8" fillId="0" borderId="2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179" fontId="14" fillId="0" borderId="6" xfId="0" applyNumberFormat="1" applyFont="1" applyBorder="1" applyAlignment="1">
      <alignment vertical="center"/>
    </xf>
    <xf numFmtId="181" fontId="15" fillId="0" borderId="21" xfId="0" applyNumberFormat="1" applyFont="1" applyBorder="1" applyAlignment="1">
      <alignment horizontal="center" vertical="center"/>
    </xf>
    <xf numFmtId="181" fontId="15" fillId="0" borderId="19" xfId="0" applyNumberFormat="1" applyFont="1" applyBorder="1" applyAlignment="1">
      <alignment horizontal="center" vertical="center"/>
    </xf>
    <xf numFmtId="181" fontId="15" fillId="0" borderId="22" xfId="0" applyNumberFormat="1" applyFont="1" applyBorder="1" applyAlignment="1">
      <alignment horizontal="center" vertical="center"/>
    </xf>
    <xf numFmtId="181" fontId="15" fillId="0" borderId="68" xfId="0" applyNumberFormat="1" applyFont="1" applyBorder="1" applyAlignment="1">
      <alignment horizontal="center" vertical="center"/>
    </xf>
    <xf numFmtId="181" fontId="15" fillId="0" borderId="46" xfId="0" applyNumberFormat="1" applyFont="1" applyBorder="1" applyAlignment="1">
      <alignment horizontal="center" vertical="center"/>
    </xf>
    <xf numFmtId="181" fontId="15" fillId="0" borderId="69" xfId="0" applyNumberFormat="1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69" xfId="0" applyFont="1" applyBorder="1" applyAlignment="1">
      <alignment horizontal="center" vertical="center" wrapText="1"/>
    </xf>
    <xf numFmtId="0" fontId="8" fillId="0" borderId="62" xfId="0" applyFont="1" applyBorder="1" applyAlignment="1">
      <alignment vertical="center" wrapText="1"/>
    </xf>
    <xf numFmtId="0" fontId="8" fillId="0" borderId="64" xfId="0" applyFont="1" applyBorder="1" applyAlignment="1">
      <alignment vertical="center" wrapText="1"/>
    </xf>
    <xf numFmtId="0" fontId="8" fillId="0" borderId="65" xfId="0" applyFont="1" applyBorder="1" applyAlignment="1">
      <alignment vertical="center" wrapText="1"/>
    </xf>
    <xf numFmtId="0" fontId="8" fillId="0" borderId="67" xfId="0" applyFont="1" applyBorder="1" applyAlignment="1">
      <alignment vertical="center" wrapText="1"/>
    </xf>
    <xf numFmtId="181" fontId="8" fillId="0" borderId="1" xfId="0" applyNumberFormat="1" applyFont="1" applyBorder="1" applyAlignment="1">
      <alignment horizontal="center" vertical="center"/>
    </xf>
    <xf numFmtId="181" fontId="8" fillId="0" borderId="2" xfId="0" applyNumberFormat="1" applyFont="1" applyBorder="1" applyAlignment="1">
      <alignment horizontal="center" vertical="center"/>
    </xf>
    <xf numFmtId="181" fontId="8" fillId="0" borderId="3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183" fontId="14" fillId="0" borderId="47" xfId="0" applyNumberFormat="1" applyFont="1" applyBorder="1" applyAlignment="1">
      <alignment vertical="center"/>
    </xf>
    <xf numFmtId="183" fontId="14" fillId="0" borderId="46" xfId="0" applyNumberFormat="1" applyFont="1" applyBorder="1" applyAlignment="1">
      <alignment vertical="center"/>
    </xf>
    <xf numFmtId="179" fontId="16" fillId="0" borderId="4" xfId="0" applyNumberFormat="1" applyFont="1" applyBorder="1" applyAlignment="1">
      <alignment vertical="center"/>
    </xf>
    <xf numFmtId="179" fontId="16" fillId="0" borderId="29" xfId="0" applyNumberFormat="1" applyFont="1" applyBorder="1" applyAlignment="1">
      <alignment vertical="center"/>
    </xf>
    <xf numFmtId="0" fontId="8" fillId="0" borderId="45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181" fontId="8" fillId="0" borderId="49" xfId="0" applyNumberFormat="1" applyFont="1" applyBorder="1" applyAlignment="1">
      <alignment horizontal="center" vertical="center"/>
    </xf>
    <xf numFmtId="179" fontId="16" fillId="0" borderId="30" xfId="0" applyNumberFormat="1" applyFont="1" applyBorder="1" applyAlignment="1">
      <alignment vertical="center"/>
    </xf>
    <xf numFmtId="0" fontId="8" fillId="0" borderId="28" xfId="0" applyFont="1" applyBorder="1" applyAlignment="1">
      <alignment horizontal="center" vertical="center" wrapText="1"/>
    </xf>
    <xf numFmtId="179" fontId="14" fillId="0" borderId="4" xfId="0" applyNumberFormat="1" applyFont="1" applyBorder="1" applyAlignment="1">
      <alignment vertical="center"/>
    </xf>
    <xf numFmtId="179" fontId="14" fillId="0" borderId="30" xfId="0" applyNumberFormat="1" applyFont="1" applyBorder="1" applyAlignment="1">
      <alignment vertical="center"/>
    </xf>
    <xf numFmtId="0" fontId="8" fillId="0" borderId="28" xfId="0" applyFont="1" applyBorder="1" applyAlignment="1">
      <alignment horizontal="distributed" vertical="center" wrapText="1"/>
    </xf>
    <xf numFmtId="0" fontId="8" fillId="0" borderId="30" xfId="0" applyFont="1" applyBorder="1" applyAlignment="1">
      <alignment horizontal="distributed" vertical="center" wrapText="1"/>
    </xf>
    <xf numFmtId="179" fontId="16" fillId="0" borderId="45" xfId="0" applyNumberFormat="1" applyFont="1" applyBorder="1" applyAlignment="1">
      <alignment vertical="center"/>
    </xf>
    <xf numFmtId="179" fontId="14" fillId="0" borderId="36" xfId="0" applyNumberFormat="1" applyFont="1" applyBorder="1" applyAlignment="1">
      <alignment vertical="center"/>
    </xf>
    <xf numFmtId="179" fontId="14" fillId="0" borderId="35" xfId="0" applyNumberFormat="1" applyFont="1" applyBorder="1" applyAlignment="1">
      <alignment vertical="center"/>
    </xf>
    <xf numFmtId="179" fontId="14" fillId="0" borderId="45" xfId="0" applyNumberFormat="1" applyFont="1" applyBorder="1" applyAlignment="1">
      <alignment vertical="center"/>
    </xf>
    <xf numFmtId="0" fontId="8" fillId="0" borderId="33" xfId="0" applyFont="1" applyBorder="1" applyAlignment="1">
      <alignment horizontal="distributed" vertical="center" wrapText="1"/>
    </xf>
    <xf numFmtId="0" fontId="8" fillId="0" borderId="35" xfId="0" applyFont="1" applyBorder="1" applyAlignment="1">
      <alignment horizontal="distributed" vertical="center" wrapText="1"/>
    </xf>
    <xf numFmtId="183" fontId="16" fillId="0" borderId="16" xfId="0" applyNumberFormat="1" applyFont="1" applyBorder="1" applyAlignment="1">
      <alignment vertical="center"/>
    </xf>
    <xf numFmtId="183" fontId="16" fillId="0" borderId="17" xfId="0" applyNumberFormat="1" applyFont="1" applyBorder="1" applyAlignment="1">
      <alignment vertical="center"/>
    </xf>
    <xf numFmtId="179" fontId="14" fillId="0" borderId="58" xfId="0" applyNumberFormat="1" applyFont="1" applyBorder="1" applyAlignment="1">
      <alignment vertical="center"/>
    </xf>
    <xf numFmtId="0" fontId="8" fillId="0" borderId="44" xfId="0" applyFont="1" applyBorder="1" applyAlignment="1">
      <alignment vertical="center" wrapText="1"/>
    </xf>
    <xf numFmtId="0" fontId="8" fillId="0" borderId="44" xfId="0" applyFont="1" applyBorder="1" applyAlignment="1">
      <alignment vertical="center"/>
    </xf>
    <xf numFmtId="181" fontId="15" fillId="0" borderId="25" xfId="0" applyNumberFormat="1" applyFont="1" applyBorder="1" applyAlignment="1">
      <alignment horizontal="center" vertical="center"/>
    </xf>
    <xf numFmtId="181" fontId="15" fillId="0" borderId="0" xfId="0" applyNumberFormat="1" applyFont="1" applyAlignment="1">
      <alignment horizontal="center" vertical="center"/>
    </xf>
    <xf numFmtId="181" fontId="15" fillId="0" borderId="26" xfId="0" applyNumberFormat="1" applyFont="1" applyBorder="1" applyAlignment="1">
      <alignment horizontal="center" vertical="center"/>
    </xf>
    <xf numFmtId="179" fontId="16" fillId="0" borderId="19" xfId="0" applyNumberFormat="1" applyFont="1" applyBorder="1" applyAlignment="1">
      <alignment vertical="center"/>
    </xf>
    <xf numFmtId="179" fontId="16" fillId="0" borderId="6" xfId="0" applyNumberFormat="1" applyFont="1" applyBorder="1" applyAlignment="1">
      <alignment vertical="center"/>
    </xf>
    <xf numFmtId="179" fontId="16" fillId="0" borderId="16" xfId="0" applyNumberFormat="1" applyFont="1" applyBorder="1" applyAlignment="1">
      <alignment vertical="center"/>
    </xf>
    <xf numFmtId="183" fontId="16" fillId="0" borderId="13" xfId="0" applyNumberFormat="1" applyFont="1" applyBorder="1" applyAlignment="1">
      <alignment vertical="center"/>
    </xf>
    <xf numFmtId="179" fontId="16" fillId="0" borderId="13" xfId="0" applyNumberFormat="1" applyFont="1" applyBorder="1" applyAlignment="1">
      <alignment vertical="center"/>
    </xf>
    <xf numFmtId="183" fontId="16" fillId="0" borderId="11" xfId="0" applyNumberFormat="1" applyFont="1" applyBorder="1" applyAlignment="1">
      <alignment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179" fontId="16" fillId="0" borderId="0" xfId="0" applyNumberFormat="1" applyFont="1" applyAlignment="1">
      <alignment vertical="center"/>
    </xf>
    <xf numFmtId="183" fontId="16" fillId="0" borderId="27" xfId="0" applyNumberFormat="1" applyFont="1" applyBorder="1" applyAlignment="1">
      <alignment vertical="center"/>
    </xf>
    <xf numFmtId="183" fontId="16" fillId="0" borderId="0" xfId="0" applyNumberFormat="1" applyFont="1" applyAlignment="1">
      <alignment vertical="center"/>
    </xf>
    <xf numFmtId="179" fontId="16" fillId="0" borderId="27" xfId="0" applyNumberFormat="1" applyFont="1" applyBorder="1" applyAlignment="1">
      <alignment vertical="center"/>
    </xf>
    <xf numFmtId="0" fontId="8" fillId="0" borderId="72" xfId="0" applyFont="1" applyBorder="1" applyAlignment="1">
      <alignment horizontal="left" vertical="center" wrapText="1"/>
    </xf>
    <xf numFmtId="0" fontId="8" fillId="0" borderId="73" xfId="0" applyFont="1" applyBorder="1" applyAlignment="1">
      <alignment horizontal="left" vertical="center" wrapText="1"/>
    </xf>
    <xf numFmtId="0" fontId="8" fillId="0" borderId="74" xfId="0" applyFont="1" applyBorder="1" applyAlignment="1">
      <alignment horizontal="left" vertical="center" wrapText="1"/>
    </xf>
    <xf numFmtId="0" fontId="8" fillId="0" borderId="7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3" borderId="59" xfId="0" applyFont="1" applyFill="1" applyBorder="1" applyAlignment="1">
      <alignment horizontal="center" vertical="center" textRotation="255"/>
    </xf>
    <xf numFmtId="0" fontId="8" fillId="3" borderId="60" xfId="0" applyFont="1" applyFill="1" applyBorder="1" applyAlignment="1">
      <alignment horizontal="center" vertical="center" textRotation="255"/>
    </xf>
    <xf numFmtId="0" fontId="8" fillId="3" borderId="61" xfId="0" applyFont="1" applyFill="1" applyBorder="1" applyAlignment="1">
      <alignment horizontal="center" vertical="center" textRotation="255"/>
    </xf>
    <xf numFmtId="0" fontId="8" fillId="3" borderId="70" xfId="0" applyFont="1" applyFill="1" applyBorder="1" applyAlignment="1">
      <alignment horizontal="center" vertical="center" textRotation="255"/>
    </xf>
    <xf numFmtId="0" fontId="8" fillId="3" borderId="72" xfId="0" applyFont="1" applyFill="1" applyBorder="1" applyAlignment="1">
      <alignment horizontal="left" vertical="center" wrapText="1"/>
    </xf>
    <xf numFmtId="0" fontId="8" fillId="3" borderId="73" xfId="0" applyFont="1" applyFill="1" applyBorder="1" applyAlignment="1">
      <alignment horizontal="left" vertical="center" wrapText="1"/>
    </xf>
    <xf numFmtId="0" fontId="8" fillId="3" borderId="74" xfId="0" applyFont="1" applyFill="1" applyBorder="1" applyAlignment="1">
      <alignment horizontal="left" vertical="center" wrapText="1"/>
    </xf>
    <xf numFmtId="0" fontId="8" fillId="3" borderId="75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0" borderId="59" xfId="0" applyFont="1" applyBorder="1" applyAlignment="1">
      <alignment horizontal="center" vertical="center" textRotation="255"/>
    </xf>
    <xf numFmtId="0" fontId="8" fillId="0" borderId="60" xfId="0" applyFont="1" applyBorder="1" applyAlignment="1">
      <alignment horizontal="center" vertical="center" textRotation="255"/>
    </xf>
    <xf numFmtId="0" fontId="8" fillId="0" borderId="61" xfId="0" applyFont="1" applyBorder="1" applyAlignment="1">
      <alignment horizontal="center" vertical="center" textRotation="255"/>
    </xf>
    <xf numFmtId="0" fontId="8" fillId="0" borderId="25" xfId="0" applyFont="1" applyBorder="1" applyAlignment="1">
      <alignment horizontal="center" vertical="center" textRotation="255" wrapText="1"/>
    </xf>
    <xf numFmtId="0" fontId="8" fillId="0" borderId="26" xfId="0" applyFont="1" applyBorder="1" applyAlignment="1">
      <alignment horizontal="center" vertical="center" textRotation="255" wrapText="1"/>
    </xf>
    <xf numFmtId="0" fontId="8" fillId="0" borderId="72" xfId="0" applyFont="1" applyBorder="1" applyAlignment="1">
      <alignment vertical="center" wrapText="1"/>
    </xf>
    <xf numFmtId="0" fontId="8" fillId="0" borderId="73" xfId="0" applyFont="1" applyBorder="1" applyAlignment="1">
      <alignment vertical="center" wrapText="1"/>
    </xf>
    <xf numFmtId="0" fontId="8" fillId="0" borderId="73" xfId="0" applyFont="1" applyBorder="1" applyAlignment="1">
      <alignment vertical="center"/>
    </xf>
    <xf numFmtId="0" fontId="8" fillId="0" borderId="21" xfId="0" applyFont="1" applyBorder="1" applyAlignment="1">
      <alignment horizontal="center" vertical="center" textRotation="255" wrapText="1"/>
    </xf>
    <xf numFmtId="0" fontId="8" fillId="0" borderId="22" xfId="0" applyFont="1" applyBorder="1" applyAlignment="1">
      <alignment horizontal="center" vertical="center" textRotation="255" wrapText="1"/>
    </xf>
    <xf numFmtId="0" fontId="8" fillId="0" borderId="23" xfId="0" applyFont="1" applyBorder="1" applyAlignment="1">
      <alignment horizontal="center" vertical="center" textRotation="255" wrapText="1"/>
    </xf>
    <xf numFmtId="0" fontId="8" fillId="0" borderId="24" xfId="0" applyFont="1" applyBorder="1" applyAlignment="1">
      <alignment horizontal="center" vertical="center" textRotation="255" wrapText="1"/>
    </xf>
    <xf numFmtId="0" fontId="8" fillId="0" borderId="68" xfId="0" applyFont="1" applyBorder="1" applyAlignment="1">
      <alignment horizontal="center" vertical="center" textRotation="255" wrapText="1"/>
    </xf>
    <xf numFmtId="0" fontId="8" fillId="0" borderId="69" xfId="0" applyFont="1" applyBorder="1" applyAlignment="1">
      <alignment horizontal="center" vertical="center" textRotation="255" wrapText="1"/>
    </xf>
    <xf numFmtId="0" fontId="8" fillId="0" borderId="70" xfId="0" applyFont="1" applyBorder="1" applyAlignment="1">
      <alignment horizontal="center" vertical="center" textRotation="255"/>
    </xf>
    <xf numFmtId="0" fontId="8" fillId="0" borderId="1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76" xfId="0" applyFont="1" applyBorder="1" applyAlignment="1">
      <alignment vertical="center" wrapText="1"/>
    </xf>
    <xf numFmtId="0" fontId="8" fillId="0" borderId="77" xfId="0" applyFont="1" applyBorder="1" applyAlignment="1">
      <alignment vertical="center" wrapText="1"/>
    </xf>
    <xf numFmtId="0" fontId="8" fillId="0" borderId="78" xfId="0" applyFont="1" applyBorder="1" applyAlignment="1">
      <alignment vertical="center" wrapText="1"/>
    </xf>
    <xf numFmtId="0" fontId="8" fillId="0" borderId="21" xfId="0" applyFont="1" applyBorder="1" applyAlignment="1">
      <alignment horizontal="center" vertical="center" textRotation="255"/>
    </xf>
    <xf numFmtId="0" fontId="8" fillId="0" borderId="22" xfId="0" applyFont="1" applyBorder="1" applyAlignment="1">
      <alignment horizontal="center" vertical="center" textRotation="255"/>
    </xf>
    <xf numFmtId="0" fontId="8" fillId="0" borderId="25" xfId="0" applyFont="1" applyBorder="1" applyAlignment="1">
      <alignment horizontal="center" vertical="center" textRotation="255"/>
    </xf>
    <xf numFmtId="0" fontId="8" fillId="0" borderId="26" xfId="0" applyFont="1" applyBorder="1" applyAlignment="1">
      <alignment horizontal="center" vertical="center" textRotation="255"/>
    </xf>
    <xf numFmtId="0" fontId="8" fillId="0" borderId="23" xfId="0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 textRotation="255"/>
    </xf>
    <xf numFmtId="0" fontId="8" fillId="0" borderId="68" xfId="0" applyFont="1" applyBorder="1" applyAlignment="1">
      <alignment horizontal="center" vertical="center" textRotation="255"/>
    </xf>
    <xf numFmtId="0" fontId="8" fillId="0" borderId="69" xfId="0" applyFont="1" applyBorder="1" applyAlignment="1">
      <alignment horizontal="center" vertical="center" textRotation="255"/>
    </xf>
    <xf numFmtId="0" fontId="8" fillId="0" borderId="79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73" xfId="0" applyFont="1" applyBorder="1" applyAlignment="1">
      <alignment horizontal="left" vertical="center"/>
    </xf>
    <xf numFmtId="0" fontId="8" fillId="0" borderId="9" xfId="0" applyFont="1" applyBorder="1" applyAlignment="1">
      <alignment horizontal="distributed" vertical="center"/>
    </xf>
    <xf numFmtId="0" fontId="8" fillId="0" borderId="37" xfId="0" applyFont="1" applyBorder="1" applyAlignment="1">
      <alignment horizontal="distributed" vertical="center"/>
    </xf>
    <xf numFmtId="0" fontId="8" fillId="0" borderId="9" xfId="0" applyFont="1" applyBorder="1" applyAlignment="1">
      <alignment horizontal="distributed" vertical="center" wrapText="1"/>
    </xf>
    <xf numFmtId="0" fontId="8" fillId="0" borderId="19" xfId="0" applyFont="1" applyBorder="1" applyAlignment="1">
      <alignment horizontal="distributed" vertical="center"/>
    </xf>
    <xf numFmtId="0" fontId="8" fillId="0" borderId="20" xfId="0" applyFont="1" applyBorder="1" applyAlignment="1">
      <alignment horizontal="distributed" vertical="center"/>
    </xf>
    <xf numFmtId="179" fontId="14" fillId="0" borderId="9" xfId="0" applyNumberFormat="1" applyFont="1" applyBorder="1" applyAlignment="1">
      <alignment horizontal="right" vertical="center"/>
    </xf>
    <xf numFmtId="179" fontId="14" fillId="0" borderId="16" xfId="0" applyNumberFormat="1" applyFont="1" applyBorder="1" applyAlignment="1">
      <alignment horizontal="right" vertical="center"/>
    </xf>
    <xf numFmtId="179" fontId="14" fillId="0" borderId="14" xfId="0" applyNumberFormat="1" applyFont="1" applyBorder="1" applyAlignment="1">
      <alignment horizontal="right" vertical="center"/>
    </xf>
    <xf numFmtId="179" fontId="14" fillId="0" borderId="4" xfId="0" applyNumberFormat="1" applyFont="1" applyBorder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179" fontId="14" fillId="0" borderId="26" xfId="0" applyNumberFormat="1" applyFont="1" applyBorder="1" applyAlignment="1">
      <alignment horizontal="right" vertical="center"/>
    </xf>
    <xf numFmtId="0" fontId="14" fillId="0" borderId="0" xfId="0" applyFont="1" applyAlignment="1">
      <alignment horizontal="distributed" vertical="center"/>
    </xf>
    <xf numFmtId="179" fontId="14" fillId="0" borderId="13" xfId="0" applyNumberFormat="1" applyFont="1" applyBorder="1" applyAlignment="1">
      <alignment horizontal="right" vertical="center"/>
    </xf>
    <xf numFmtId="0" fontId="8" fillId="0" borderId="80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12" fillId="0" borderId="82" xfId="0" applyFont="1" applyBorder="1" applyAlignment="1">
      <alignment vertical="center"/>
    </xf>
    <xf numFmtId="0" fontId="12" fillId="0" borderId="83" xfId="0" applyFont="1" applyBorder="1" applyAlignment="1">
      <alignment vertical="center"/>
    </xf>
    <xf numFmtId="0" fontId="12" fillId="0" borderId="55" xfId="0" applyFont="1" applyBorder="1" applyAlignment="1">
      <alignment vertical="center"/>
    </xf>
    <xf numFmtId="179" fontId="14" fillId="0" borderId="53" xfId="0" applyNumberFormat="1" applyFont="1" applyBorder="1" applyAlignment="1">
      <alignment horizontal="right" vertical="center"/>
    </xf>
    <xf numFmtId="0" fontId="8" fillId="0" borderId="84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81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distributed" vertical="center" wrapText="1" justifyLastLine="1"/>
    </xf>
    <xf numFmtId="0" fontId="14" fillId="0" borderId="61" xfId="0" applyFont="1" applyBorder="1" applyAlignment="1">
      <alignment horizontal="distributed" vertical="center" justifyLastLine="1"/>
    </xf>
    <xf numFmtId="0" fontId="8" fillId="3" borderId="59" xfId="0" applyFont="1" applyFill="1" applyBorder="1" applyAlignment="1">
      <alignment horizontal="distributed" vertical="center" wrapText="1" justifyLastLine="1"/>
    </xf>
    <xf numFmtId="0" fontId="8" fillId="3" borderId="61" xfId="0" applyFont="1" applyFill="1" applyBorder="1" applyAlignment="1">
      <alignment horizontal="distributed" vertical="center" justifyLastLine="1"/>
    </xf>
    <xf numFmtId="0" fontId="14" fillId="3" borderId="70" xfId="0" applyFont="1" applyFill="1" applyBorder="1" applyAlignment="1">
      <alignment horizontal="distributed" vertical="center" justifyLastLine="1"/>
    </xf>
    <xf numFmtId="0" fontId="14" fillId="0" borderId="60" xfId="0" applyFont="1" applyBorder="1" applyAlignment="1">
      <alignment horizontal="distributed" vertical="center" wrapText="1" justifyLastLine="1"/>
    </xf>
    <xf numFmtId="0" fontId="14" fillId="0" borderId="60" xfId="0" applyFont="1" applyBorder="1" applyAlignment="1">
      <alignment horizontal="distributed" vertical="center" justifyLastLine="1"/>
    </xf>
    <xf numFmtId="0" fontId="8" fillId="0" borderId="61" xfId="0" applyFont="1" applyBorder="1" applyAlignment="1">
      <alignment horizontal="distributed" vertical="center" justifyLastLine="1"/>
    </xf>
    <xf numFmtId="0" fontId="8" fillId="3" borderId="59" xfId="0" applyFont="1" applyFill="1" applyBorder="1" applyAlignment="1">
      <alignment horizontal="center" vertical="center" wrapText="1"/>
    </xf>
    <xf numFmtId="0" fontId="8" fillId="3" borderId="60" xfId="0" applyFont="1" applyFill="1" applyBorder="1" applyAlignment="1">
      <alignment horizontal="center" vertical="center"/>
    </xf>
    <xf numFmtId="0" fontId="8" fillId="3" borderId="59" xfId="0" applyFont="1" applyFill="1" applyBorder="1" applyAlignment="1">
      <alignment horizontal="left" vertical="center" wrapText="1"/>
    </xf>
    <xf numFmtId="0" fontId="8" fillId="3" borderId="61" xfId="0" applyFont="1" applyFill="1" applyBorder="1" applyAlignment="1">
      <alignment horizontal="left" vertical="center"/>
    </xf>
    <xf numFmtId="0" fontId="8" fillId="3" borderId="59" xfId="0" applyFont="1" applyFill="1" applyBorder="1" applyAlignment="1">
      <alignment vertical="center" wrapText="1"/>
    </xf>
    <xf numFmtId="0" fontId="8" fillId="3" borderId="70" xfId="0" applyFont="1" applyFill="1" applyBorder="1" applyAlignment="1">
      <alignment vertical="center"/>
    </xf>
    <xf numFmtId="0" fontId="8" fillId="3" borderId="76" xfId="0" applyFont="1" applyFill="1" applyBorder="1" applyAlignment="1">
      <alignment vertical="center" wrapText="1"/>
    </xf>
    <xf numFmtId="0" fontId="8" fillId="3" borderId="77" xfId="0" applyFont="1" applyFill="1" applyBorder="1" applyAlignment="1">
      <alignment vertical="center" wrapText="1"/>
    </xf>
    <xf numFmtId="0" fontId="8" fillId="3" borderId="78" xfId="0" applyFont="1" applyFill="1" applyBorder="1" applyAlignment="1">
      <alignment vertical="center" wrapText="1"/>
    </xf>
    <xf numFmtId="0" fontId="0" fillId="3" borderId="61" xfId="0" applyFill="1" applyBorder="1" applyAlignment="1">
      <alignment horizontal="distributed" vertical="center" justifyLastLine="1"/>
    </xf>
    <xf numFmtId="0" fontId="0" fillId="3" borderId="60" xfId="0" applyFill="1" applyBorder="1" applyAlignment="1">
      <alignment horizontal="distributed" vertical="center" justifyLastLine="1"/>
    </xf>
    <xf numFmtId="0" fontId="0" fillId="3" borderId="61" xfId="0" applyFill="1" applyBorder="1" applyAlignment="1">
      <alignment horizontal="left" vertical="center" wrapText="1"/>
    </xf>
    <xf numFmtId="0" fontId="8" fillId="0" borderId="8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71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 textRotation="255" wrapText="1"/>
    </xf>
    <xf numFmtId="0" fontId="14" fillId="0" borderId="13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8" fillId="0" borderId="87" xfId="0" applyFont="1" applyBorder="1" applyAlignment="1">
      <alignment horizontal="center" vertical="center" textRotation="255"/>
    </xf>
    <xf numFmtId="0" fontId="8" fillId="0" borderId="87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 wrapText="1"/>
    </xf>
    <xf numFmtId="0" fontId="14" fillId="0" borderId="81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wrapText="1"/>
    </xf>
    <xf numFmtId="0" fontId="14" fillId="0" borderId="60" xfId="0" applyFont="1" applyBorder="1"/>
    <xf numFmtId="0" fontId="22" fillId="0" borderId="13" xfId="0" applyFont="1" applyBorder="1" applyAlignment="1">
      <alignment horizontal="distributed" vertical="center"/>
    </xf>
    <xf numFmtId="0" fontId="22" fillId="0" borderId="14" xfId="0" applyFont="1" applyBorder="1" applyAlignment="1">
      <alignment horizontal="distributed" vertical="center"/>
    </xf>
    <xf numFmtId="0" fontId="8" fillId="0" borderId="5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4" fillId="0" borderId="30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distributed" vertical="center" wrapText="1"/>
    </xf>
    <xf numFmtId="0" fontId="22" fillId="0" borderId="14" xfId="0" applyFont="1" applyBorder="1" applyAlignment="1">
      <alignment horizontal="distributed" vertical="center" wrapText="1"/>
    </xf>
    <xf numFmtId="0" fontId="8" fillId="0" borderId="16" xfId="0" applyFont="1" applyBorder="1" applyAlignment="1">
      <alignment horizontal="left" vertical="center" wrapText="1"/>
    </xf>
    <xf numFmtId="0" fontId="14" fillId="0" borderId="13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4" fillId="0" borderId="30" xfId="0" applyFont="1" applyBorder="1" applyAlignment="1">
      <alignment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4" fillId="0" borderId="60" xfId="0" applyFont="1" applyBorder="1" applyAlignment="1">
      <alignment vertical="top"/>
    </xf>
    <xf numFmtId="0" fontId="8" fillId="0" borderId="59" xfId="0" applyFont="1" applyBorder="1" applyAlignment="1">
      <alignment horizontal="center" wrapText="1"/>
    </xf>
    <xf numFmtId="0" fontId="8" fillId="0" borderId="16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left" vertical="center" shrinkToFit="1"/>
    </xf>
    <xf numFmtId="0" fontId="8" fillId="0" borderId="30" xfId="0" applyFont="1" applyBorder="1" applyAlignment="1">
      <alignment horizontal="left" vertical="center" shrinkToFit="1"/>
    </xf>
    <xf numFmtId="49" fontId="8" fillId="0" borderId="6" xfId="0" applyNumberFormat="1" applyFont="1" applyBorder="1" applyAlignment="1">
      <alignment horizontal="left" vertical="center" wrapText="1"/>
    </xf>
    <xf numFmtId="49" fontId="8" fillId="0" borderId="22" xfId="0" applyNumberFormat="1" applyFont="1" applyBorder="1" applyAlignment="1">
      <alignment horizontal="left" vertical="center" wrapText="1"/>
    </xf>
    <xf numFmtId="49" fontId="8" fillId="0" borderId="27" xfId="0" applyNumberFormat="1" applyFont="1" applyBorder="1" applyAlignment="1">
      <alignment horizontal="left" vertical="center" wrapText="1"/>
    </xf>
    <xf numFmtId="49" fontId="8" fillId="0" borderId="26" xfId="0" applyNumberFormat="1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shrinkToFit="1"/>
    </xf>
    <xf numFmtId="0" fontId="14" fillId="0" borderId="22" xfId="0" applyFont="1" applyBorder="1" applyAlignment="1">
      <alignment horizontal="left" vertical="center" shrinkToFit="1"/>
    </xf>
    <xf numFmtId="0" fontId="14" fillId="0" borderId="14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top" textRotation="255" wrapText="1"/>
    </xf>
    <xf numFmtId="0" fontId="8" fillId="2" borderId="88" xfId="0" applyFont="1" applyFill="1" applyBorder="1" applyAlignment="1">
      <alignment horizontal="center" vertical="center"/>
    </xf>
    <xf numFmtId="0" fontId="8" fillId="2" borderId="7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49" fontId="8" fillId="2" borderId="39" xfId="0" applyNumberFormat="1" applyFont="1" applyFill="1" applyBorder="1" applyAlignment="1">
      <alignment horizontal="center" vertical="center" wrapText="1"/>
    </xf>
    <xf numFmtId="49" fontId="8" fillId="2" borderId="14" xfId="0" applyNumberFormat="1" applyFont="1" applyFill="1" applyBorder="1" applyAlignment="1">
      <alignment horizontal="center" vertical="center" wrapText="1"/>
    </xf>
    <xf numFmtId="180" fontId="8" fillId="2" borderId="1" xfId="0" applyNumberFormat="1" applyFont="1" applyFill="1" applyBorder="1" applyAlignment="1">
      <alignment horizontal="center" vertical="center" wrapText="1"/>
    </xf>
    <xf numFmtId="180" fontId="8" fillId="2" borderId="3" xfId="0" applyNumberFormat="1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60" xfId="0" applyFont="1" applyFill="1" applyBorder="1" applyAlignment="1">
      <alignment horizontal="center" vertical="center" wrapText="1"/>
    </xf>
    <xf numFmtId="0" fontId="8" fillId="2" borderId="70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vertical="center"/>
    </xf>
    <xf numFmtId="0" fontId="8" fillId="2" borderId="24" xfId="0" applyFont="1" applyFill="1" applyBorder="1" applyAlignment="1">
      <alignment vertical="center"/>
    </xf>
    <xf numFmtId="0" fontId="8" fillId="2" borderId="16" xfId="0" applyFont="1" applyFill="1" applyBorder="1" applyAlignment="1">
      <alignment horizontal="center" vertical="center" wrapText="1"/>
    </xf>
    <xf numFmtId="0" fontId="14" fillId="0" borderId="14" xfId="0" applyFont="1" applyBorder="1"/>
    <xf numFmtId="0" fontId="8" fillId="3" borderId="4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vertical="center" wrapText="1"/>
    </xf>
    <xf numFmtId="0" fontId="8" fillId="2" borderId="30" xfId="0" applyFont="1" applyFill="1" applyBorder="1" applyAlignment="1">
      <alignment vertical="center"/>
    </xf>
    <xf numFmtId="179" fontId="14" fillId="3" borderId="16" xfId="0" applyNumberFormat="1" applyFont="1" applyFill="1" applyBorder="1" applyAlignment="1">
      <alignment horizontal="right" vertical="center"/>
    </xf>
    <xf numFmtId="179" fontId="14" fillId="2" borderId="14" xfId="0" applyNumberFormat="1" applyFont="1" applyFill="1" applyBorder="1" applyAlignment="1">
      <alignment horizontal="right" vertical="center"/>
    </xf>
    <xf numFmtId="179" fontId="14" fillId="2" borderId="17" xfId="0" applyNumberFormat="1" applyFont="1" applyFill="1" applyBorder="1" applyAlignment="1">
      <alignment horizontal="right" vertical="center"/>
    </xf>
    <xf numFmtId="179" fontId="14" fillId="2" borderId="12" xfId="0" applyNumberFormat="1" applyFont="1" applyFill="1" applyBorder="1" applyAlignment="1">
      <alignment horizontal="right" vertical="center"/>
    </xf>
    <xf numFmtId="0" fontId="8" fillId="2" borderId="22" xfId="0" applyFont="1" applyFill="1" applyBorder="1" applyAlignment="1">
      <alignment horizontal="left" vertical="center"/>
    </xf>
    <xf numFmtId="0" fontId="8" fillId="2" borderId="24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22" fillId="2" borderId="22" xfId="0" applyFont="1" applyFill="1" applyBorder="1" applyAlignment="1">
      <alignment horizontal="left" vertical="center"/>
    </xf>
    <xf numFmtId="0" fontId="22" fillId="2" borderId="24" xfId="0" applyFont="1" applyFill="1" applyBorder="1" applyAlignment="1">
      <alignment horizontal="left" vertic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vertic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vertical="center"/>
    </xf>
    <xf numFmtId="0" fontId="8" fillId="2" borderId="26" xfId="0" applyFont="1" applyFill="1" applyBorder="1" applyAlignment="1">
      <alignment horizontal="left" vertical="center"/>
    </xf>
    <xf numFmtId="0" fontId="14" fillId="0" borderId="60" xfId="0" applyFont="1" applyBorder="1" applyAlignment="1">
      <alignment horizontal="center" vertical="center" wrapText="1"/>
    </xf>
    <xf numFmtId="0" fontId="14" fillId="0" borderId="70" xfId="0" applyFont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/>
    </xf>
    <xf numFmtId="180" fontId="8" fillId="2" borderId="7" xfId="0" applyNumberFormat="1" applyFont="1" applyFill="1" applyBorder="1" applyAlignment="1">
      <alignment horizontal="center" vertical="center" wrapText="1"/>
    </xf>
    <xf numFmtId="180" fontId="8" fillId="2" borderId="7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left" vertical="center" wrapText="1"/>
    </xf>
    <xf numFmtId="0" fontId="8" fillId="2" borderId="24" xfId="0" applyFont="1" applyFill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/>
    </xf>
    <xf numFmtId="0" fontId="8" fillId="0" borderId="59" xfId="0" applyFont="1" applyBorder="1" applyAlignment="1">
      <alignment horizontal="center" vertical="center" wrapText="1" shrinkToFit="1"/>
    </xf>
    <xf numFmtId="0" fontId="14" fillId="0" borderId="60" xfId="0" applyFont="1" applyBorder="1" applyAlignment="1">
      <alignment horizontal="center" vertical="center" wrapText="1" shrinkToFit="1"/>
    </xf>
    <xf numFmtId="0" fontId="14" fillId="0" borderId="61" xfId="0" applyFont="1" applyBorder="1" applyAlignment="1">
      <alignment horizontal="center" vertical="center" wrapText="1" shrinkToFit="1"/>
    </xf>
    <xf numFmtId="0" fontId="8" fillId="2" borderId="22" xfId="0" applyFont="1" applyFill="1" applyBorder="1" applyAlignment="1">
      <alignment vertical="center" wrapText="1"/>
    </xf>
    <xf numFmtId="0" fontId="8" fillId="2" borderId="24" xfId="0" applyFont="1" applyFill="1" applyBorder="1" applyAlignment="1">
      <alignment vertical="center" wrapText="1"/>
    </xf>
    <xf numFmtId="0" fontId="8" fillId="2" borderId="59" xfId="0" applyFont="1" applyFill="1" applyBorder="1" applyAlignment="1">
      <alignment horizontal="center" vertical="center" wrapText="1" shrinkToFit="1"/>
    </xf>
    <xf numFmtId="0" fontId="20" fillId="2" borderId="60" xfId="0" applyFont="1" applyFill="1" applyBorder="1" applyAlignment="1">
      <alignment horizontal="center" vertical="center" wrapText="1" shrinkToFit="1"/>
    </xf>
    <xf numFmtId="0" fontId="8" fillId="2" borderId="59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0" borderId="85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8" fillId="0" borderId="2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wrapText="1" shrinkToFit="1"/>
    </xf>
    <xf numFmtId="0" fontId="8" fillId="0" borderId="25" xfId="0" applyFont="1" applyBorder="1" applyAlignment="1">
      <alignment horizontal="center" vertical="center" wrapText="1" shrinkToFit="1"/>
    </xf>
    <xf numFmtId="0" fontId="8" fillId="0" borderId="26" xfId="0" applyFont="1" applyBorder="1" applyAlignment="1">
      <alignment wrapText="1" shrinkToFit="1"/>
    </xf>
    <xf numFmtId="0" fontId="8" fillId="0" borderId="23" xfId="0" applyFont="1" applyBorder="1" applyAlignment="1">
      <alignment wrapText="1" shrinkToFit="1"/>
    </xf>
    <xf numFmtId="0" fontId="8" fillId="0" borderId="24" xfId="0" applyFont="1" applyBorder="1" applyAlignment="1">
      <alignment wrapText="1" shrinkToFit="1"/>
    </xf>
    <xf numFmtId="0" fontId="8" fillId="0" borderId="76" xfId="0" applyFont="1" applyBorder="1" applyAlignment="1">
      <alignment horizontal="left" vertical="center" wrapText="1"/>
    </xf>
    <xf numFmtId="0" fontId="8" fillId="0" borderId="78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</cellXfs>
  <cellStyles count="4">
    <cellStyle name="桁区切り" xfId="1" builtinId="6"/>
    <cellStyle name="通貨" xfId="2" builtinId="7"/>
    <cellStyle name="標準" xfId="0" builtinId="0"/>
    <cellStyle name="標準_000中扉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93134</xdr:colOff>
      <xdr:row>35</xdr:row>
      <xdr:rowOff>264583</xdr:rowOff>
    </xdr:from>
    <xdr:to>
      <xdr:col>32</xdr:col>
      <xdr:colOff>21165</xdr:colOff>
      <xdr:row>39</xdr:row>
      <xdr:rowOff>85724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DCA4335-3D3B-7B84-D7B4-E4D4870A3878}"/>
            </a:ext>
          </a:extLst>
        </xdr:cNvPr>
        <xdr:cNvSpPr txBox="1"/>
      </xdr:nvSpPr>
      <xdr:spPr>
        <a:xfrm>
          <a:off x="8985251" y="8942916"/>
          <a:ext cx="6991349" cy="815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〇昭和４８年に土地投機の抑制と土地供給の促進を目的として創設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〇バブル崩壊以降、地価が継続的に下落し、その役割を終えたとして平成１５年から新規課税が停止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〇申請により徴収が猶予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〇現在、猶予しているものはない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E11"/>
  <sheetViews>
    <sheetView showGridLines="0" tabSelected="1" zoomScaleNormal="100" workbookViewId="0">
      <selection activeCell="B1" sqref="B1:C1"/>
    </sheetView>
  </sheetViews>
  <sheetFormatPr defaultColWidth="8" defaultRowHeight="27" customHeight="1" x14ac:dyDescent="0.2"/>
  <cols>
    <col min="1" max="1" width="19.90625" style="1" customWidth="1"/>
    <col min="2" max="2" width="4.08984375" style="1" customWidth="1"/>
    <col min="3" max="3" width="43.6328125" style="1" customWidth="1"/>
    <col min="4" max="16384" width="8" style="1"/>
  </cols>
  <sheetData>
    <row r="1" spans="2:5" ht="27" customHeight="1" x14ac:dyDescent="0.2">
      <c r="B1" s="499" t="s">
        <v>200</v>
      </c>
      <c r="C1" s="500"/>
    </row>
    <row r="2" spans="2:5" ht="40" customHeight="1" x14ac:dyDescent="0.2"/>
    <row r="3" spans="2:5" ht="27" customHeight="1" x14ac:dyDescent="0.2">
      <c r="C3" s="1" t="s">
        <v>3</v>
      </c>
    </row>
    <row r="4" spans="2:5" ht="27" customHeight="1" x14ac:dyDescent="0.2">
      <c r="C4" s="1" t="s">
        <v>4</v>
      </c>
    </row>
    <row r="5" spans="2:5" ht="27" customHeight="1" x14ac:dyDescent="0.2">
      <c r="C5" s="1" t="s">
        <v>5</v>
      </c>
    </row>
    <row r="6" spans="2:5" ht="27" customHeight="1" x14ac:dyDescent="0.2">
      <c r="C6" s="1" t="s">
        <v>124</v>
      </c>
    </row>
    <row r="7" spans="2:5" ht="27" customHeight="1" x14ac:dyDescent="0.2">
      <c r="C7" s="1" t="s">
        <v>6</v>
      </c>
    </row>
    <row r="11" spans="2:5" ht="27" customHeight="1" x14ac:dyDescent="0.2">
      <c r="E11" s="2"/>
    </row>
  </sheetData>
  <mergeCells count="1">
    <mergeCell ref="B1:C1"/>
  </mergeCells>
  <phoneticPr fontId="2"/>
  <pageMargins left="1.1811023622047245" right="1.1811023622047245" top="2.7559055118110236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93"/>
  <sheetViews>
    <sheetView showGridLines="0" topLeftCell="A5" zoomScale="90" zoomScaleNormal="90" zoomScaleSheetLayoutView="90" workbookViewId="0">
      <selection activeCell="B1" sqref="B1:C1"/>
    </sheetView>
  </sheetViews>
  <sheetFormatPr defaultColWidth="5.6328125" defaultRowHeight="20.149999999999999" customHeight="1" x14ac:dyDescent="0.2"/>
  <cols>
    <col min="1" max="1" width="31.26953125" style="12" customWidth="1"/>
    <col min="2" max="2" width="0.90625" style="12" customWidth="1"/>
    <col min="3" max="3" width="20.6328125" style="11" customWidth="1"/>
    <col min="4" max="4" width="0.90625" style="12" customWidth="1"/>
    <col min="5" max="10" width="20" style="12" customWidth="1"/>
    <col min="11" max="16384" width="5.6328125" style="12"/>
  </cols>
  <sheetData>
    <row r="1" spans="1:10" ht="20.149999999999999" customHeight="1" x14ac:dyDescent="0.2">
      <c r="A1" s="185"/>
      <c r="B1" s="185"/>
      <c r="C1" s="89"/>
      <c r="D1" s="185"/>
      <c r="E1" s="81"/>
      <c r="F1" s="81"/>
      <c r="G1" s="81"/>
      <c r="H1" s="81"/>
      <c r="I1" s="81"/>
      <c r="J1" s="81"/>
    </row>
    <row r="2" spans="1:10" ht="20.149999999999999" customHeight="1" x14ac:dyDescent="0.2">
      <c r="A2" s="38" t="s">
        <v>553</v>
      </c>
      <c r="B2" s="198"/>
      <c r="C2" s="198"/>
      <c r="D2" s="198"/>
      <c r="E2" s="198"/>
      <c r="F2" s="198"/>
      <c r="G2" s="39"/>
      <c r="H2" s="81"/>
      <c r="I2" s="81"/>
      <c r="J2" s="81"/>
    </row>
    <row r="3" spans="1:10" ht="20.149999999999999" customHeight="1" x14ac:dyDescent="0.2">
      <c r="A3" s="199"/>
      <c r="B3" s="199"/>
      <c r="C3" s="89"/>
      <c r="D3" s="199"/>
      <c r="E3" s="81"/>
      <c r="F3" s="81"/>
      <c r="G3" s="81"/>
      <c r="H3" s="81"/>
      <c r="I3" s="13"/>
      <c r="J3" s="13" t="s">
        <v>21</v>
      </c>
    </row>
    <row r="4" spans="1:10" ht="30" customHeight="1" x14ac:dyDescent="0.2">
      <c r="A4" s="742" t="s">
        <v>54</v>
      </c>
      <c r="B4" s="743"/>
      <c r="C4" s="743"/>
      <c r="D4" s="744"/>
      <c r="E4" s="418" t="s">
        <v>0</v>
      </c>
      <c r="F4" s="372" t="s">
        <v>55</v>
      </c>
      <c r="G4" s="372" t="s">
        <v>56</v>
      </c>
      <c r="H4" s="372" t="s">
        <v>357</v>
      </c>
      <c r="I4" s="373" t="s">
        <v>547</v>
      </c>
      <c r="J4" s="374" t="s">
        <v>554</v>
      </c>
    </row>
    <row r="5" spans="1:10" ht="18" customHeight="1" x14ac:dyDescent="0.2">
      <c r="A5" s="730" t="s">
        <v>555</v>
      </c>
      <c r="B5" s="419"/>
      <c r="C5" s="420" t="s">
        <v>57</v>
      </c>
      <c r="D5" s="421"/>
      <c r="E5" s="415">
        <v>245401</v>
      </c>
      <c r="F5" s="412">
        <v>243151</v>
      </c>
      <c r="G5" s="412">
        <v>2250</v>
      </c>
      <c r="H5" s="412"/>
      <c r="I5" s="412"/>
      <c r="J5" s="413"/>
    </row>
    <row r="6" spans="1:10" ht="18" customHeight="1" x14ac:dyDescent="0.2">
      <c r="A6" s="745"/>
      <c r="B6" s="419"/>
      <c r="C6" s="420" t="s">
        <v>58</v>
      </c>
      <c r="D6" s="421"/>
      <c r="E6" s="415">
        <v>245400</v>
      </c>
      <c r="F6" s="412">
        <v>243150</v>
      </c>
      <c r="G6" s="412">
        <v>2250</v>
      </c>
      <c r="H6" s="412"/>
      <c r="I6" s="412"/>
      <c r="J6" s="413"/>
    </row>
    <row r="7" spans="1:10" ht="18" customHeight="1" x14ac:dyDescent="0.2">
      <c r="A7" s="730" t="s">
        <v>556</v>
      </c>
      <c r="B7" s="419"/>
      <c r="C7" s="420" t="s">
        <v>57</v>
      </c>
      <c r="D7" s="421"/>
      <c r="E7" s="415"/>
      <c r="F7" s="412"/>
      <c r="G7" s="412"/>
      <c r="H7" s="412"/>
      <c r="I7" s="412"/>
      <c r="J7" s="413"/>
    </row>
    <row r="8" spans="1:10" ht="18" customHeight="1" x14ac:dyDescent="0.2">
      <c r="A8" s="745"/>
      <c r="B8" s="419"/>
      <c r="C8" s="420" t="s">
        <v>58</v>
      </c>
      <c r="D8" s="421"/>
      <c r="E8" s="415"/>
      <c r="F8" s="412"/>
      <c r="G8" s="412"/>
      <c r="H8" s="412"/>
      <c r="I8" s="412"/>
      <c r="J8" s="413"/>
    </row>
    <row r="9" spans="1:10" ht="18" customHeight="1" x14ac:dyDescent="0.2">
      <c r="A9" s="730" t="s">
        <v>557</v>
      </c>
      <c r="B9" s="419"/>
      <c r="C9" s="422" t="s">
        <v>358</v>
      </c>
      <c r="D9" s="421"/>
      <c r="E9" s="415">
        <v>19551</v>
      </c>
      <c r="F9" s="412"/>
      <c r="G9" s="412"/>
      <c r="H9" s="412">
        <v>19551</v>
      </c>
      <c r="I9" s="412"/>
      <c r="J9" s="413"/>
    </row>
    <row r="10" spans="1:10" ht="18" customHeight="1" x14ac:dyDescent="0.2">
      <c r="A10" s="745"/>
      <c r="B10" s="419"/>
      <c r="C10" s="420" t="s">
        <v>58</v>
      </c>
      <c r="D10" s="421"/>
      <c r="E10" s="415">
        <v>12790</v>
      </c>
      <c r="F10" s="412"/>
      <c r="G10" s="412"/>
      <c r="H10" s="412">
        <v>12790</v>
      </c>
      <c r="I10" s="412"/>
      <c r="J10" s="413"/>
    </row>
    <row r="11" spans="1:10" ht="18" customHeight="1" x14ac:dyDescent="0.2">
      <c r="A11" s="730" t="s">
        <v>682</v>
      </c>
      <c r="B11" s="419"/>
      <c r="C11" s="420" t="s">
        <v>683</v>
      </c>
      <c r="D11" s="421"/>
      <c r="E11" s="415">
        <v>19551</v>
      </c>
      <c r="F11" s="412"/>
      <c r="G11" s="412"/>
      <c r="H11" s="412">
        <v>19551</v>
      </c>
      <c r="I11" s="412"/>
      <c r="J11" s="413"/>
    </row>
    <row r="12" spans="1:10" ht="18" customHeight="1" x14ac:dyDescent="0.2">
      <c r="A12" s="745"/>
      <c r="B12" s="419"/>
      <c r="C12" s="420" t="s">
        <v>58</v>
      </c>
      <c r="D12" s="421"/>
      <c r="E12" s="415">
        <v>12790</v>
      </c>
      <c r="F12" s="412"/>
      <c r="G12" s="412"/>
      <c r="H12" s="412">
        <v>12790</v>
      </c>
      <c r="I12" s="412"/>
      <c r="J12" s="413"/>
    </row>
    <row r="13" spans="1:10" ht="18" customHeight="1" x14ac:dyDescent="0.2">
      <c r="A13" s="730" t="s">
        <v>151</v>
      </c>
      <c r="B13" s="419"/>
      <c r="C13" s="420" t="s">
        <v>558</v>
      </c>
      <c r="D13" s="421"/>
      <c r="E13" s="415">
        <v>1592463</v>
      </c>
      <c r="F13" s="412"/>
      <c r="G13" s="412"/>
      <c r="H13" s="412"/>
      <c r="I13" s="412"/>
      <c r="J13" s="413">
        <v>1592463</v>
      </c>
    </row>
    <row r="14" spans="1:10" ht="22.5" customHeight="1" x14ac:dyDescent="0.2">
      <c r="A14" s="746"/>
      <c r="B14" s="419"/>
      <c r="C14" s="420" t="s">
        <v>58</v>
      </c>
      <c r="D14" s="421"/>
      <c r="E14" s="415">
        <v>1047685</v>
      </c>
      <c r="F14" s="412"/>
      <c r="G14" s="412"/>
      <c r="H14" s="412"/>
      <c r="I14" s="412"/>
      <c r="J14" s="413">
        <v>1047685</v>
      </c>
    </row>
    <row r="15" spans="1:10" ht="22.5" customHeight="1" x14ac:dyDescent="0.2">
      <c r="A15" s="746"/>
      <c r="B15" s="419"/>
      <c r="C15" s="420" t="s">
        <v>450</v>
      </c>
      <c r="D15" s="421"/>
      <c r="E15" s="415"/>
      <c r="F15" s="423"/>
      <c r="G15" s="412"/>
      <c r="H15" s="412"/>
      <c r="I15" s="412"/>
      <c r="J15" s="413"/>
    </row>
    <row r="16" spans="1:10" ht="26.25" customHeight="1" x14ac:dyDescent="0.2">
      <c r="A16" s="745"/>
      <c r="B16" s="419"/>
      <c r="C16" s="420" t="s">
        <v>58</v>
      </c>
      <c r="D16" s="421"/>
      <c r="E16" s="415"/>
      <c r="F16" s="412"/>
      <c r="G16" s="412"/>
      <c r="H16" s="412"/>
      <c r="I16" s="412"/>
      <c r="J16" s="413"/>
    </row>
    <row r="17" spans="1:10" ht="26.25" customHeight="1" x14ac:dyDescent="0.2">
      <c r="A17" s="738" t="s">
        <v>153</v>
      </c>
      <c r="B17" s="419"/>
      <c r="C17" s="420" t="s">
        <v>559</v>
      </c>
      <c r="D17" s="421"/>
      <c r="E17" s="415"/>
      <c r="F17" s="412"/>
      <c r="G17" s="412"/>
      <c r="H17" s="412"/>
      <c r="I17" s="412"/>
      <c r="J17" s="413"/>
    </row>
    <row r="18" spans="1:10" ht="27.75" customHeight="1" x14ac:dyDescent="0.2">
      <c r="A18" s="747"/>
      <c r="B18" s="419"/>
      <c r="C18" s="420" t="s">
        <v>58</v>
      </c>
      <c r="D18" s="421"/>
      <c r="E18" s="415"/>
      <c r="F18" s="412"/>
      <c r="G18" s="412"/>
      <c r="H18" s="412"/>
      <c r="I18" s="412"/>
      <c r="J18" s="413"/>
    </row>
    <row r="19" spans="1:10" ht="27.75" customHeight="1" x14ac:dyDescent="0.2">
      <c r="A19" s="738" t="s">
        <v>155</v>
      </c>
      <c r="B19" s="424"/>
      <c r="C19" s="420" t="s">
        <v>61</v>
      </c>
      <c r="D19" s="421"/>
      <c r="E19" s="415"/>
      <c r="F19" s="412"/>
      <c r="G19" s="412"/>
      <c r="H19" s="412"/>
      <c r="I19" s="412"/>
      <c r="J19" s="413"/>
    </row>
    <row r="20" spans="1:10" ht="20.149999999999999" customHeight="1" x14ac:dyDescent="0.2">
      <c r="A20" s="739"/>
      <c r="B20" s="419"/>
      <c r="C20" s="420" t="s">
        <v>58</v>
      </c>
      <c r="D20" s="421"/>
      <c r="E20" s="415"/>
      <c r="F20" s="412"/>
      <c r="G20" s="412"/>
      <c r="H20" s="412"/>
      <c r="I20" s="412"/>
      <c r="J20" s="413"/>
    </row>
    <row r="21" spans="1:10" ht="24.75" customHeight="1" x14ac:dyDescent="0.2">
      <c r="A21" s="740" t="s">
        <v>442</v>
      </c>
      <c r="B21" s="419"/>
      <c r="C21" s="420" t="s">
        <v>560</v>
      </c>
      <c r="D21" s="421"/>
      <c r="E21" s="425"/>
      <c r="F21" s="412"/>
      <c r="G21" s="412"/>
      <c r="H21" s="412"/>
      <c r="I21" s="412"/>
      <c r="J21" s="413"/>
    </row>
    <row r="22" spans="1:10" ht="24.75" customHeight="1" x14ac:dyDescent="0.2">
      <c r="A22" s="741"/>
      <c r="B22" s="430"/>
      <c r="C22" s="431" t="s">
        <v>58</v>
      </c>
      <c r="D22" s="432"/>
      <c r="E22" s="477"/>
      <c r="F22" s="433"/>
      <c r="G22" s="433"/>
      <c r="H22" s="478"/>
      <c r="I22" s="433"/>
      <c r="J22" s="479"/>
    </row>
    <row r="23" spans="1:10" ht="20.149999999999999" customHeight="1" x14ac:dyDescent="0.2">
      <c r="C23" s="200"/>
      <c r="E23" s="48"/>
      <c r="F23" s="48"/>
      <c r="G23" s="48"/>
    </row>
    <row r="24" spans="1:10" ht="20.149999999999999" customHeight="1" x14ac:dyDescent="0.2">
      <c r="C24" s="200"/>
      <c r="E24" s="48"/>
      <c r="F24" s="48"/>
      <c r="G24" s="48"/>
    </row>
    <row r="25" spans="1:10" ht="20.149999999999999" customHeight="1" x14ac:dyDescent="0.2">
      <c r="C25" s="200"/>
      <c r="E25" s="48"/>
      <c r="F25" s="48"/>
      <c r="G25" s="48"/>
    </row>
    <row r="26" spans="1:10" ht="20.149999999999999" customHeight="1" x14ac:dyDescent="0.2">
      <c r="C26" s="200"/>
      <c r="E26" s="48"/>
      <c r="F26" s="48"/>
      <c r="G26" s="48"/>
    </row>
    <row r="27" spans="1:10" ht="20.149999999999999" customHeight="1" x14ac:dyDescent="0.2">
      <c r="C27" s="200"/>
      <c r="E27" s="48"/>
      <c r="F27" s="48"/>
      <c r="G27" s="48"/>
    </row>
    <row r="28" spans="1:10" ht="20.149999999999999" customHeight="1" x14ac:dyDescent="0.2">
      <c r="C28" s="200"/>
      <c r="E28" s="48"/>
      <c r="F28" s="48"/>
      <c r="G28" s="48"/>
    </row>
    <row r="29" spans="1:10" ht="20.149999999999999" customHeight="1" x14ac:dyDescent="0.2">
      <c r="C29" s="200"/>
      <c r="E29" s="48"/>
      <c r="F29" s="48"/>
      <c r="G29" s="48"/>
    </row>
    <row r="30" spans="1:10" ht="20.149999999999999" customHeight="1" x14ac:dyDescent="0.2">
      <c r="C30" s="200"/>
      <c r="E30" s="48"/>
      <c r="F30" s="48"/>
      <c r="G30" s="48"/>
    </row>
    <row r="31" spans="1:10" ht="20.149999999999999" customHeight="1" x14ac:dyDescent="0.2">
      <c r="C31" s="200"/>
      <c r="E31" s="48"/>
      <c r="F31" s="48"/>
      <c r="G31" s="48"/>
    </row>
    <row r="32" spans="1:10" ht="20.149999999999999" customHeight="1" x14ac:dyDescent="0.2">
      <c r="C32" s="200"/>
      <c r="E32" s="48"/>
      <c r="F32" s="48"/>
      <c r="G32" s="48"/>
    </row>
    <row r="33" spans="3:7" ht="20.149999999999999" customHeight="1" x14ac:dyDescent="0.2">
      <c r="C33" s="200"/>
      <c r="E33" s="48"/>
      <c r="F33" s="48"/>
      <c r="G33" s="48"/>
    </row>
    <row r="34" spans="3:7" ht="20.149999999999999" customHeight="1" x14ac:dyDescent="0.2">
      <c r="C34" s="200"/>
      <c r="E34" s="48"/>
      <c r="F34" s="48"/>
      <c r="G34" s="48"/>
    </row>
    <row r="35" spans="3:7" ht="20.149999999999999" customHeight="1" x14ac:dyDescent="0.2">
      <c r="C35" s="200"/>
      <c r="E35" s="48"/>
      <c r="F35" s="48"/>
      <c r="G35" s="48"/>
    </row>
    <row r="36" spans="3:7" ht="20.149999999999999" customHeight="1" x14ac:dyDescent="0.2">
      <c r="C36" s="200"/>
      <c r="E36" s="48"/>
      <c r="F36" s="48"/>
      <c r="G36" s="48"/>
    </row>
    <row r="37" spans="3:7" ht="20.149999999999999" customHeight="1" x14ac:dyDescent="0.2">
      <c r="C37" s="200"/>
      <c r="E37" s="48"/>
      <c r="F37" s="48"/>
      <c r="G37" s="48"/>
    </row>
    <row r="38" spans="3:7" ht="20.149999999999999" customHeight="1" x14ac:dyDescent="0.2">
      <c r="C38" s="200"/>
      <c r="E38" s="48"/>
      <c r="F38" s="48"/>
      <c r="G38" s="48"/>
    </row>
    <row r="39" spans="3:7" ht="20.149999999999999" customHeight="1" x14ac:dyDescent="0.2">
      <c r="C39" s="200"/>
      <c r="E39" s="48"/>
      <c r="F39" s="48"/>
      <c r="G39" s="48"/>
    </row>
    <row r="40" spans="3:7" ht="20.149999999999999" customHeight="1" x14ac:dyDescent="0.2">
      <c r="C40" s="200"/>
      <c r="E40" s="48"/>
      <c r="F40" s="48"/>
      <c r="G40" s="48"/>
    </row>
    <row r="41" spans="3:7" ht="20.149999999999999" customHeight="1" x14ac:dyDescent="0.2">
      <c r="C41" s="200"/>
      <c r="E41" s="48"/>
      <c r="F41" s="48"/>
      <c r="G41" s="48"/>
    </row>
    <row r="42" spans="3:7" ht="20.149999999999999" customHeight="1" x14ac:dyDescent="0.2">
      <c r="C42" s="200"/>
      <c r="E42" s="48"/>
      <c r="F42" s="48"/>
      <c r="G42" s="48"/>
    </row>
    <row r="43" spans="3:7" ht="20.149999999999999" customHeight="1" x14ac:dyDescent="0.2">
      <c r="C43" s="200"/>
      <c r="E43" s="48"/>
      <c r="F43" s="48"/>
      <c r="G43" s="48"/>
    </row>
    <row r="44" spans="3:7" ht="20.149999999999999" customHeight="1" x14ac:dyDescent="0.2">
      <c r="C44" s="200"/>
      <c r="E44" s="48"/>
      <c r="F44" s="48"/>
      <c r="G44" s="48"/>
    </row>
    <row r="45" spans="3:7" ht="20.149999999999999" customHeight="1" x14ac:dyDescent="0.2">
      <c r="C45" s="200"/>
      <c r="E45" s="48"/>
      <c r="F45" s="48"/>
      <c r="G45" s="48"/>
    </row>
    <row r="46" spans="3:7" ht="20.149999999999999" customHeight="1" x14ac:dyDescent="0.2">
      <c r="C46" s="200"/>
      <c r="E46" s="48"/>
      <c r="F46" s="48"/>
      <c r="G46" s="48"/>
    </row>
    <row r="47" spans="3:7" ht="20.149999999999999" customHeight="1" x14ac:dyDescent="0.2">
      <c r="C47" s="200"/>
      <c r="E47" s="48"/>
      <c r="F47" s="48"/>
      <c r="G47" s="48"/>
    </row>
    <row r="48" spans="3:7" ht="20.149999999999999" customHeight="1" x14ac:dyDescent="0.2">
      <c r="C48" s="200"/>
      <c r="E48" s="48"/>
      <c r="F48" s="48"/>
      <c r="G48" s="48"/>
    </row>
    <row r="49" spans="3:7" ht="20.149999999999999" customHeight="1" x14ac:dyDescent="0.2">
      <c r="C49" s="200"/>
      <c r="E49" s="48"/>
      <c r="F49" s="48"/>
      <c r="G49" s="48"/>
    </row>
    <row r="50" spans="3:7" ht="20.149999999999999" customHeight="1" x14ac:dyDescent="0.2">
      <c r="C50" s="200"/>
      <c r="E50" s="48"/>
      <c r="F50" s="48"/>
      <c r="G50" s="48"/>
    </row>
    <row r="51" spans="3:7" ht="20.149999999999999" customHeight="1" x14ac:dyDescent="0.2">
      <c r="C51" s="200"/>
      <c r="E51" s="48"/>
      <c r="F51" s="48"/>
      <c r="G51" s="48"/>
    </row>
    <row r="52" spans="3:7" ht="20.149999999999999" customHeight="1" x14ac:dyDescent="0.2">
      <c r="C52" s="200"/>
      <c r="E52" s="48"/>
      <c r="F52" s="48"/>
      <c r="G52" s="48"/>
    </row>
    <row r="53" spans="3:7" ht="20.149999999999999" customHeight="1" x14ac:dyDescent="0.2">
      <c r="C53" s="200"/>
      <c r="E53" s="48"/>
      <c r="F53" s="48"/>
      <c r="G53" s="48"/>
    </row>
    <row r="54" spans="3:7" ht="20.149999999999999" customHeight="1" x14ac:dyDescent="0.2">
      <c r="C54" s="200"/>
      <c r="E54" s="48"/>
      <c r="F54" s="48"/>
      <c r="G54" s="48"/>
    </row>
    <row r="55" spans="3:7" ht="20.149999999999999" customHeight="1" x14ac:dyDescent="0.2">
      <c r="C55" s="200"/>
      <c r="E55" s="48"/>
      <c r="F55" s="48"/>
      <c r="G55" s="48"/>
    </row>
    <row r="56" spans="3:7" ht="20.149999999999999" customHeight="1" x14ac:dyDescent="0.2">
      <c r="C56" s="200"/>
      <c r="E56" s="48"/>
      <c r="F56" s="48"/>
      <c r="G56" s="48"/>
    </row>
    <row r="57" spans="3:7" ht="20.149999999999999" customHeight="1" x14ac:dyDescent="0.2">
      <c r="C57" s="200"/>
      <c r="E57" s="48"/>
      <c r="F57" s="48"/>
      <c r="G57" s="48"/>
    </row>
    <row r="58" spans="3:7" ht="20.149999999999999" customHeight="1" x14ac:dyDescent="0.2">
      <c r="C58" s="200"/>
      <c r="E58" s="48"/>
      <c r="F58" s="48"/>
      <c r="G58" s="48"/>
    </row>
    <row r="59" spans="3:7" ht="20.149999999999999" customHeight="1" x14ac:dyDescent="0.2">
      <c r="C59" s="200"/>
      <c r="E59" s="48"/>
      <c r="F59" s="48"/>
      <c r="G59" s="48"/>
    </row>
    <row r="60" spans="3:7" ht="20.149999999999999" customHeight="1" x14ac:dyDescent="0.2">
      <c r="C60" s="200"/>
      <c r="E60" s="48"/>
      <c r="F60" s="48"/>
      <c r="G60" s="48"/>
    </row>
    <row r="61" spans="3:7" ht="20.149999999999999" customHeight="1" x14ac:dyDescent="0.2">
      <c r="C61" s="200"/>
      <c r="E61" s="48"/>
      <c r="F61" s="48"/>
      <c r="G61" s="48"/>
    </row>
    <row r="62" spans="3:7" ht="20.149999999999999" customHeight="1" x14ac:dyDescent="0.2">
      <c r="C62" s="200"/>
      <c r="E62" s="48"/>
      <c r="F62" s="48"/>
      <c r="G62" s="48"/>
    </row>
    <row r="63" spans="3:7" ht="20.149999999999999" customHeight="1" x14ac:dyDescent="0.2">
      <c r="C63" s="200"/>
      <c r="E63" s="48"/>
      <c r="F63" s="48"/>
      <c r="G63" s="48"/>
    </row>
    <row r="64" spans="3:7" ht="20.149999999999999" customHeight="1" x14ac:dyDescent="0.2">
      <c r="C64" s="200"/>
      <c r="E64" s="48"/>
      <c r="F64" s="48"/>
      <c r="G64" s="48"/>
    </row>
    <row r="65" spans="3:7" ht="20.149999999999999" customHeight="1" x14ac:dyDescent="0.2">
      <c r="C65" s="200"/>
      <c r="E65" s="48"/>
      <c r="F65" s="48"/>
      <c r="G65" s="48"/>
    </row>
    <row r="66" spans="3:7" ht="20.149999999999999" customHeight="1" x14ac:dyDescent="0.2">
      <c r="C66" s="200"/>
      <c r="E66" s="48"/>
      <c r="F66" s="48"/>
      <c r="G66" s="48"/>
    </row>
    <row r="67" spans="3:7" ht="20.149999999999999" customHeight="1" x14ac:dyDescent="0.2">
      <c r="C67" s="200"/>
      <c r="E67" s="48"/>
      <c r="F67" s="48"/>
      <c r="G67" s="48"/>
    </row>
    <row r="68" spans="3:7" ht="20.149999999999999" customHeight="1" x14ac:dyDescent="0.2">
      <c r="C68" s="200"/>
      <c r="E68" s="48"/>
      <c r="F68" s="48"/>
      <c r="G68" s="48"/>
    </row>
    <row r="69" spans="3:7" ht="20.149999999999999" customHeight="1" x14ac:dyDescent="0.2">
      <c r="C69" s="200"/>
      <c r="E69" s="48"/>
      <c r="F69" s="48"/>
      <c r="G69" s="48"/>
    </row>
    <row r="70" spans="3:7" ht="20.149999999999999" customHeight="1" x14ac:dyDescent="0.2">
      <c r="C70" s="200"/>
      <c r="E70" s="48"/>
      <c r="F70" s="48"/>
      <c r="G70" s="48"/>
    </row>
    <row r="71" spans="3:7" ht="20.149999999999999" customHeight="1" x14ac:dyDescent="0.2">
      <c r="C71" s="200"/>
      <c r="E71" s="48"/>
      <c r="F71" s="48"/>
      <c r="G71" s="48"/>
    </row>
    <row r="72" spans="3:7" ht="20.149999999999999" customHeight="1" x14ac:dyDescent="0.2">
      <c r="C72" s="200"/>
      <c r="E72" s="48"/>
      <c r="F72" s="48"/>
      <c r="G72" s="48"/>
    </row>
    <row r="73" spans="3:7" ht="20.149999999999999" customHeight="1" x14ac:dyDescent="0.2">
      <c r="C73" s="200"/>
      <c r="E73" s="48"/>
      <c r="F73" s="48"/>
      <c r="G73" s="48"/>
    </row>
    <row r="74" spans="3:7" ht="20.149999999999999" customHeight="1" x14ac:dyDescent="0.2">
      <c r="C74" s="200"/>
      <c r="E74" s="48"/>
      <c r="F74" s="48"/>
      <c r="G74" s="48"/>
    </row>
    <row r="75" spans="3:7" ht="20.149999999999999" customHeight="1" x14ac:dyDescent="0.2">
      <c r="C75" s="200"/>
      <c r="E75" s="48"/>
      <c r="F75" s="48"/>
      <c r="G75" s="48"/>
    </row>
    <row r="76" spans="3:7" ht="20.149999999999999" customHeight="1" x14ac:dyDescent="0.2">
      <c r="C76" s="200"/>
      <c r="E76" s="48"/>
      <c r="F76" s="48"/>
      <c r="G76" s="48"/>
    </row>
    <row r="77" spans="3:7" ht="20.149999999999999" customHeight="1" x14ac:dyDescent="0.2">
      <c r="C77" s="200"/>
      <c r="E77" s="48"/>
      <c r="F77" s="48"/>
      <c r="G77" s="48"/>
    </row>
    <row r="78" spans="3:7" ht="20.149999999999999" customHeight="1" x14ac:dyDescent="0.2">
      <c r="C78" s="200"/>
      <c r="E78" s="48"/>
      <c r="F78" s="48"/>
      <c r="G78" s="48"/>
    </row>
    <row r="79" spans="3:7" ht="20.149999999999999" customHeight="1" x14ac:dyDescent="0.2">
      <c r="C79" s="200"/>
      <c r="E79" s="48"/>
      <c r="F79" s="48"/>
      <c r="G79" s="48"/>
    </row>
    <row r="80" spans="3:7" ht="20.149999999999999" customHeight="1" x14ac:dyDescent="0.2">
      <c r="C80" s="200"/>
      <c r="E80" s="48"/>
      <c r="F80" s="48"/>
      <c r="G80" s="48"/>
    </row>
    <row r="81" spans="3:7" ht="20.149999999999999" customHeight="1" x14ac:dyDescent="0.2">
      <c r="C81" s="200"/>
      <c r="E81" s="48"/>
      <c r="F81" s="48"/>
      <c r="G81" s="48"/>
    </row>
    <row r="82" spans="3:7" ht="20.149999999999999" customHeight="1" x14ac:dyDescent="0.2">
      <c r="C82" s="200"/>
      <c r="E82" s="48"/>
      <c r="F82" s="48"/>
      <c r="G82" s="48"/>
    </row>
    <row r="83" spans="3:7" ht="20.149999999999999" customHeight="1" x14ac:dyDescent="0.2">
      <c r="C83" s="200"/>
      <c r="E83" s="48"/>
      <c r="F83" s="48"/>
      <c r="G83" s="48"/>
    </row>
    <row r="84" spans="3:7" ht="20.149999999999999" customHeight="1" x14ac:dyDescent="0.2">
      <c r="C84" s="200"/>
      <c r="E84" s="48"/>
      <c r="F84" s="48"/>
      <c r="G84" s="48"/>
    </row>
    <row r="85" spans="3:7" ht="20.149999999999999" customHeight="1" x14ac:dyDescent="0.2">
      <c r="C85" s="200"/>
      <c r="E85" s="48"/>
      <c r="F85" s="48"/>
      <c r="G85" s="48"/>
    </row>
    <row r="86" spans="3:7" ht="20.149999999999999" customHeight="1" x14ac:dyDescent="0.2">
      <c r="C86" s="200"/>
      <c r="E86" s="48"/>
      <c r="F86" s="48"/>
      <c r="G86" s="48"/>
    </row>
    <row r="87" spans="3:7" ht="20.149999999999999" customHeight="1" x14ac:dyDescent="0.2">
      <c r="C87" s="200"/>
      <c r="E87" s="48"/>
      <c r="F87" s="48"/>
      <c r="G87" s="48"/>
    </row>
    <row r="88" spans="3:7" ht="20.149999999999999" customHeight="1" x14ac:dyDescent="0.2">
      <c r="C88" s="200"/>
      <c r="E88" s="48"/>
      <c r="F88" s="48"/>
      <c r="G88" s="48"/>
    </row>
    <row r="89" spans="3:7" ht="20.149999999999999" customHeight="1" x14ac:dyDescent="0.2">
      <c r="C89" s="200"/>
      <c r="E89" s="48"/>
      <c r="F89" s="48"/>
      <c r="G89" s="48"/>
    </row>
    <row r="90" spans="3:7" ht="20.149999999999999" customHeight="1" x14ac:dyDescent="0.2">
      <c r="C90" s="200"/>
      <c r="E90" s="48"/>
      <c r="F90" s="48"/>
      <c r="G90" s="48"/>
    </row>
    <row r="91" spans="3:7" ht="20.149999999999999" customHeight="1" x14ac:dyDescent="0.2">
      <c r="C91" s="200"/>
      <c r="E91" s="48"/>
      <c r="F91" s="48"/>
      <c r="G91" s="48"/>
    </row>
    <row r="92" spans="3:7" ht="20.149999999999999" customHeight="1" x14ac:dyDescent="0.2">
      <c r="C92" s="200"/>
      <c r="E92" s="48"/>
      <c r="F92" s="48"/>
      <c r="G92" s="48"/>
    </row>
    <row r="93" spans="3:7" ht="20.149999999999999" customHeight="1" x14ac:dyDescent="0.2">
      <c r="C93" s="200"/>
      <c r="E93" s="48"/>
      <c r="F93" s="48"/>
      <c r="G93" s="48"/>
    </row>
    <row r="94" spans="3:7" ht="20.149999999999999" customHeight="1" x14ac:dyDescent="0.2">
      <c r="C94" s="200"/>
      <c r="E94" s="48"/>
      <c r="F94" s="48"/>
      <c r="G94" s="48"/>
    </row>
    <row r="95" spans="3:7" ht="20.149999999999999" customHeight="1" x14ac:dyDescent="0.2">
      <c r="C95" s="200"/>
      <c r="E95" s="48"/>
      <c r="F95" s="48"/>
      <c r="G95" s="48"/>
    </row>
    <row r="96" spans="3:7" ht="20.149999999999999" customHeight="1" x14ac:dyDescent="0.2">
      <c r="C96" s="200"/>
      <c r="E96" s="48"/>
      <c r="F96" s="48"/>
      <c r="G96" s="48"/>
    </row>
    <row r="97" spans="3:7" ht="20.149999999999999" customHeight="1" x14ac:dyDescent="0.2">
      <c r="C97" s="200"/>
      <c r="E97" s="48"/>
      <c r="F97" s="48"/>
      <c r="G97" s="48"/>
    </row>
    <row r="98" spans="3:7" ht="20.149999999999999" customHeight="1" x14ac:dyDescent="0.2">
      <c r="C98" s="200"/>
      <c r="E98" s="48"/>
      <c r="F98" s="48"/>
      <c r="G98" s="48"/>
    </row>
    <row r="99" spans="3:7" ht="20.149999999999999" customHeight="1" x14ac:dyDescent="0.2">
      <c r="C99" s="200"/>
      <c r="E99" s="48"/>
      <c r="F99" s="48"/>
      <c r="G99" s="48"/>
    </row>
    <row r="100" spans="3:7" ht="20.149999999999999" customHeight="1" x14ac:dyDescent="0.2">
      <c r="C100" s="200"/>
      <c r="E100" s="48"/>
      <c r="F100" s="48"/>
      <c r="G100" s="48"/>
    </row>
    <row r="101" spans="3:7" ht="20.149999999999999" customHeight="1" x14ac:dyDescent="0.2">
      <c r="C101" s="200"/>
      <c r="E101" s="48"/>
      <c r="F101" s="48"/>
      <c r="G101" s="48"/>
    </row>
    <row r="102" spans="3:7" ht="20.149999999999999" customHeight="1" x14ac:dyDescent="0.2">
      <c r="C102" s="200"/>
      <c r="E102" s="48"/>
      <c r="F102" s="48"/>
      <c r="G102" s="48"/>
    </row>
    <row r="103" spans="3:7" ht="20.149999999999999" customHeight="1" x14ac:dyDescent="0.2">
      <c r="C103" s="200"/>
      <c r="E103" s="48"/>
      <c r="F103" s="48"/>
      <c r="G103" s="48"/>
    </row>
    <row r="104" spans="3:7" ht="20.149999999999999" customHeight="1" x14ac:dyDescent="0.2">
      <c r="C104" s="200"/>
      <c r="E104" s="48"/>
      <c r="F104" s="48"/>
      <c r="G104" s="48"/>
    </row>
    <row r="105" spans="3:7" ht="20.149999999999999" customHeight="1" x14ac:dyDescent="0.2">
      <c r="C105" s="200"/>
      <c r="E105" s="48"/>
      <c r="F105" s="48"/>
      <c r="G105" s="48"/>
    </row>
    <row r="106" spans="3:7" ht="20.149999999999999" customHeight="1" x14ac:dyDescent="0.2">
      <c r="C106" s="200"/>
      <c r="E106" s="48"/>
      <c r="F106" s="48"/>
      <c r="G106" s="48"/>
    </row>
    <row r="107" spans="3:7" ht="20.149999999999999" customHeight="1" x14ac:dyDescent="0.2">
      <c r="C107" s="200"/>
      <c r="E107" s="48"/>
      <c r="F107" s="48"/>
      <c r="G107" s="48"/>
    </row>
    <row r="108" spans="3:7" ht="20.149999999999999" customHeight="1" x14ac:dyDescent="0.2">
      <c r="C108" s="200"/>
      <c r="E108" s="48"/>
      <c r="F108" s="48"/>
      <c r="G108" s="48"/>
    </row>
    <row r="109" spans="3:7" ht="20.149999999999999" customHeight="1" x14ac:dyDescent="0.2">
      <c r="C109" s="200"/>
      <c r="E109" s="48"/>
      <c r="F109" s="48"/>
      <c r="G109" s="48"/>
    </row>
    <row r="110" spans="3:7" ht="20.149999999999999" customHeight="1" x14ac:dyDescent="0.2">
      <c r="C110" s="200"/>
      <c r="E110" s="48"/>
      <c r="F110" s="48"/>
      <c r="G110" s="48"/>
    </row>
    <row r="111" spans="3:7" ht="20.149999999999999" customHeight="1" x14ac:dyDescent="0.2">
      <c r="C111" s="200"/>
      <c r="E111" s="48"/>
      <c r="F111" s="48"/>
      <c r="G111" s="48"/>
    </row>
    <row r="112" spans="3:7" ht="20.149999999999999" customHeight="1" x14ac:dyDescent="0.2">
      <c r="C112" s="200"/>
      <c r="E112" s="48"/>
      <c r="F112" s="48"/>
      <c r="G112" s="48"/>
    </row>
    <row r="113" spans="3:7" ht="20.149999999999999" customHeight="1" x14ac:dyDescent="0.2">
      <c r="C113" s="200"/>
      <c r="E113" s="48"/>
      <c r="F113" s="48"/>
      <c r="G113" s="48"/>
    </row>
    <row r="114" spans="3:7" ht="20.149999999999999" customHeight="1" x14ac:dyDescent="0.2">
      <c r="C114" s="200"/>
      <c r="E114" s="48"/>
      <c r="F114" s="48"/>
      <c r="G114" s="48"/>
    </row>
    <row r="115" spans="3:7" ht="20.149999999999999" customHeight="1" x14ac:dyDescent="0.2">
      <c r="C115" s="200"/>
      <c r="E115" s="48"/>
      <c r="F115" s="48"/>
      <c r="G115" s="48"/>
    </row>
    <row r="116" spans="3:7" ht="20.149999999999999" customHeight="1" x14ac:dyDescent="0.2">
      <c r="C116" s="200"/>
      <c r="E116" s="48"/>
      <c r="F116" s="48"/>
      <c r="G116" s="48"/>
    </row>
    <row r="117" spans="3:7" ht="20.149999999999999" customHeight="1" x14ac:dyDescent="0.2">
      <c r="C117" s="200"/>
      <c r="E117" s="48"/>
      <c r="F117" s="48"/>
      <c r="G117" s="48"/>
    </row>
    <row r="118" spans="3:7" ht="20.149999999999999" customHeight="1" x14ac:dyDescent="0.2">
      <c r="C118" s="200"/>
      <c r="E118" s="48"/>
      <c r="F118" s="48"/>
      <c r="G118" s="48"/>
    </row>
    <row r="119" spans="3:7" ht="20.149999999999999" customHeight="1" x14ac:dyDescent="0.2">
      <c r="C119" s="200"/>
      <c r="E119" s="48"/>
      <c r="F119" s="48"/>
      <c r="G119" s="48"/>
    </row>
    <row r="120" spans="3:7" ht="20.149999999999999" customHeight="1" x14ac:dyDescent="0.2">
      <c r="C120" s="200"/>
      <c r="E120" s="48"/>
      <c r="F120" s="48"/>
      <c r="G120" s="48"/>
    </row>
    <row r="121" spans="3:7" ht="20.149999999999999" customHeight="1" x14ac:dyDescent="0.2">
      <c r="C121" s="200"/>
      <c r="E121" s="48"/>
      <c r="F121" s="48"/>
      <c r="G121" s="48"/>
    </row>
    <row r="122" spans="3:7" ht="20.149999999999999" customHeight="1" x14ac:dyDescent="0.2">
      <c r="C122" s="200"/>
      <c r="E122" s="48"/>
      <c r="F122" s="48"/>
      <c r="G122" s="48"/>
    </row>
    <row r="123" spans="3:7" ht="20.149999999999999" customHeight="1" x14ac:dyDescent="0.2">
      <c r="C123" s="200"/>
      <c r="E123" s="48"/>
      <c r="F123" s="48"/>
      <c r="G123" s="48"/>
    </row>
    <row r="124" spans="3:7" ht="20.149999999999999" customHeight="1" x14ac:dyDescent="0.2">
      <c r="C124" s="200"/>
      <c r="E124" s="48"/>
      <c r="F124" s="48"/>
      <c r="G124" s="48"/>
    </row>
    <row r="125" spans="3:7" ht="20.149999999999999" customHeight="1" x14ac:dyDescent="0.2">
      <c r="C125" s="200"/>
      <c r="E125" s="48"/>
      <c r="F125" s="48"/>
      <c r="G125" s="48"/>
    </row>
    <row r="126" spans="3:7" ht="20.149999999999999" customHeight="1" x14ac:dyDescent="0.2">
      <c r="C126" s="200"/>
      <c r="E126" s="48"/>
      <c r="F126" s="48"/>
      <c r="G126" s="48"/>
    </row>
    <row r="127" spans="3:7" ht="20.149999999999999" customHeight="1" x14ac:dyDescent="0.2">
      <c r="C127" s="200"/>
      <c r="E127" s="48"/>
      <c r="F127" s="48"/>
      <c r="G127" s="48"/>
    </row>
    <row r="128" spans="3:7" ht="20.149999999999999" customHeight="1" x14ac:dyDescent="0.2">
      <c r="C128" s="200"/>
      <c r="E128" s="48"/>
      <c r="F128" s="48"/>
      <c r="G128" s="48"/>
    </row>
    <row r="129" spans="3:7" ht="20.149999999999999" customHeight="1" x14ac:dyDescent="0.2">
      <c r="C129" s="200"/>
      <c r="E129" s="48"/>
      <c r="F129" s="48"/>
      <c r="G129" s="48"/>
    </row>
    <row r="130" spans="3:7" ht="20.149999999999999" customHeight="1" x14ac:dyDescent="0.2">
      <c r="C130" s="200"/>
      <c r="E130" s="48"/>
      <c r="F130" s="48"/>
      <c r="G130" s="48"/>
    </row>
    <row r="131" spans="3:7" ht="20.149999999999999" customHeight="1" x14ac:dyDescent="0.2">
      <c r="C131" s="200"/>
      <c r="E131" s="48"/>
      <c r="F131" s="48"/>
      <c r="G131" s="48"/>
    </row>
    <row r="132" spans="3:7" ht="20.149999999999999" customHeight="1" x14ac:dyDescent="0.2">
      <c r="C132" s="200"/>
      <c r="E132" s="48"/>
      <c r="F132" s="48"/>
      <c r="G132" s="48"/>
    </row>
    <row r="133" spans="3:7" ht="20.149999999999999" customHeight="1" x14ac:dyDescent="0.2">
      <c r="C133" s="200"/>
      <c r="E133" s="48"/>
      <c r="F133" s="48"/>
      <c r="G133" s="48"/>
    </row>
    <row r="134" spans="3:7" ht="20.149999999999999" customHeight="1" x14ac:dyDescent="0.2">
      <c r="C134" s="200"/>
      <c r="E134" s="48"/>
      <c r="F134" s="48"/>
      <c r="G134" s="48"/>
    </row>
    <row r="135" spans="3:7" ht="20.149999999999999" customHeight="1" x14ac:dyDescent="0.2">
      <c r="C135" s="200"/>
      <c r="E135" s="48"/>
      <c r="F135" s="48"/>
      <c r="G135" s="48"/>
    </row>
    <row r="136" spans="3:7" ht="20.149999999999999" customHeight="1" x14ac:dyDescent="0.2">
      <c r="C136" s="200"/>
      <c r="E136" s="48"/>
      <c r="F136" s="48"/>
      <c r="G136" s="48"/>
    </row>
    <row r="137" spans="3:7" ht="20.149999999999999" customHeight="1" x14ac:dyDescent="0.2">
      <c r="C137" s="200"/>
      <c r="E137" s="48"/>
      <c r="F137" s="48"/>
      <c r="G137" s="48"/>
    </row>
    <row r="138" spans="3:7" ht="20.149999999999999" customHeight="1" x14ac:dyDescent="0.2">
      <c r="C138" s="200"/>
      <c r="E138" s="48"/>
      <c r="F138" s="48"/>
      <c r="G138" s="48"/>
    </row>
    <row r="139" spans="3:7" ht="20.149999999999999" customHeight="1" x14ac:dyDescent="0.2">
      <c r="C139" s="200"/>
      <c r="E139" s="48"/>
      <c r="F139" s="48"/>
      <c r="G139" s="48"/>
    </row>
    <row r="140" spans="3:7" ht="20.149999999999999" customHeight="1" x14ac:dyDescent="0.2">
      <c r="C140" s="200"/>
      <c r="E140" s="48"/>
      <c r="F140" s="48"/>
      <c r="G140" s="48"/>
    </row>
    <row r="141" spans="3:7" ht="20.149999999999999" customHeight="1" x14ac:dyDescent="0.2">
      <c r="C141" s="200"/>
      <c r="E141" s="48"/>
      <c r="F141" s="48"/>
      <c r="G141" s="48"/>
    </row>
    <row r="142" spans="3:7" ht="20.149999999999999" customHeight="1" x14ac:dyDescent="0.2">
      <c r="C142" s="200"/>
      <c r="E142" s="48"/>
      <c r="F142" s="48"/>
      <c r="G142" s="48"/>
    </row>
    <row r="143" spans="3:7" ht="20.149999999999999" customHeight="1" x14ac:dyDescent="0.2">
      <c r="C143" s="200"/>
      <c r="E143" s="48"/>
      <c r="F143" s="48"/>
      <c r="G143" s="48"/>
    </row>
    <row r="144" spans="3:7" ht="20.149999999999999" customHeight="1" x14ac:dyDescent="0.2">
      <c r="C144" s="200"/>
      <c r="E144" s="48"/>
      <c r="F144" s="48"/>
      <c r="G144" s="48"/>
    </row>
    <row r="145" spans="3:7" ht="20.149999999999999" customHeight="1" x14ac:dyDescent="0.2">
      <c r="C145" s="200"/>
      <c r="E145" s="48"/>
      <c r="F145" s="48"/>
      <c r="G145" s="48"/>
    </row>
    <row r="146" spans="3:7" ht="20.149999999999999" customHeight="1" x14ac:dyDescent="0.2">
      <c r="C146" s="200"/>
      <c r="E146" s="48"/>
      <c r="F146" s="48"/>
      <c r="G146" s="48"/>
    </row>
    <row r="147" spans="3:7" ht="20.149999999999999" customHeight="1" x14ac:dyDescent="0.2">
      <c r="C147" s="200"/>
      <c r="E147" s="48"/>
      <c r="F147" s="48"/>
      <c r="G147" s="48"/>
    </row>
    <row r="148" spans="3:7" ht="20.149999999999999" customHeight="1" x14ac:dyDescent="0.2">
      <c r="C148" s="200"/>
      <c r="E148" s="48"/>
      <c r="F148" s="48"/>
      <c r="G148" s="48"/>
    </row>
    <row r="149" spans="3:7" ht="20.149999999999999" customHeight="1" x14ac:dyDescent="0.2">
      <c r="C149" s="200"/>
      <c r="E149" s="48"/>
      <c r="F149" s="48"/>
      <c r="G149" s="48"/>
    </row>
    <row r="150" spans="3:7" ht="20.149999999999999" customHeight="1" x14ac:dyDescent="0.2">
      <c r="C150" s="200"/>
      <c r="E150" s="48"/>
      <c r="F150" s="48"/>
      <c r="G150" s="48"/>
    </row>
    <row r="151" spans="3:7" ht="20.149999999999999" customHeight="1" x14ac:dyDescent="0.2">
      <c r="C151" s="200"/>
      <c r="E151" s="48"/>
      <c r="F151" s="48"/>
      <c r="G151" s="48"/>
    </row>
    <row r="152" spans="3:7" ht="20.149999999999999" customHeight="1" x14ac:dyDescent="0.2">
      <c r="C152" s="200"/>
      <c r="E152" s="48"/>
      <c r="F152" s="48"/>
      <c r="G152" s="48"/>
    </row>
    <row r="153" spans="3:7" ht="20.149999999999999" customHeight="1" x14ac:dyDescent="0.2">
      <c r="C153" s="200"/>
      <c r="E153" s="48"/>
      <c r="F153" s="48"/>
      <c r="G153" s="48"/>
    </row>
    <row r="154" spans="3:7" ht="20.149999999999999" customHeight="1" x14ac:dyDescent="0.2">
      <c r="C154" s="200"/>
      <c r="E154" s="48"/>
      <c r="F154" s="48"/>
      <c r="G154" s="48"/>
    </row>
    <row r="155" spans="3:7" ht="20.149999999999999" customHeight="1" x14ac:dyDescent="0.2">
      <c r="C155" s="200"/>
      <c r="E155" s="48"/>
      <c r="F155" s="48"/>
      <c r="G155" s="48"/>
    </row>
    <row r="156" spans="3:7" ht="20.149999999999999" customHeight="1" x14ac:dyDescent="0.2">
      <c r="C156" s="200"/>
      <c r="E156" s="48"/>
      <c r="F156" s="48"/>
      <c r="G156" s="48"/>
    </row>
    <row r="157" spans="3:7" ht="20.149999999999999" customHeight="1" x14ac:dyDescent="0.2">
      <c r="C157" s="200"/>
      <c r="E157" s="48"/>
      <c r="F157" s="48"/>
      <c r="G157" s="48"/>
    </row>
    <row r="158" spans="3:7" ht="20.149999999999999" customHeight="1" x14ac:dyDescent="0.2">
      <c r="C158" s="200"/>
      <c r="E158" s="48"/>
      <c r="F158" s="48"/>
      <c r="G158" s="48"/>
    </row>
    <row r="159" spans="3:7" ht="20.149999999999999" customHeight="1" x14ac:dyDescent="0.2">
      <c r="C159" s="200"/>
      <c r="E159" s="48"/>
      <c r="F159" s="48"/>
      <c r="G159" s="48"/>
    </row>
    <row r="160" spans="3:7" ht="20.149999999999999" customHeight="1" x14ac:dyDescent="0.2">
      <c r="C160" s="200"/>
      <c r="E160" s="48"/>
      <c r="F160" s="48"/>
      <c r="G160" s="48"/>
    </row>
    <row r="161" spans="3:7" ht="20.149999999999999" customHeight="1" x14ac:dyDescent="0.2">
      <c r="C161" s="200"/>
      <c r="E161" s="48"/>
      <c r="F161" s="48"/>
      <c r="G161" s="48"/>
    </row>
    <row r="162" spans="3:7" ht="20.149999999999999" customHeight="1" x14ac:dyDescent="0.2">
      <c r="C162" s="200"/>
      <c r="E162" s="48"/>
      <c r="F162" s="48"/>
      <c r="G162" s="48"/>
    </row>
    <row r="163" spans="3:7" ht="20.149999999999999" customHeight="1" x14ac:dyDescent="0.2">
      <c r="C163" s="200"/>
      <c r="E163" s="48"/>
      <c r="F163" s="48"/>
      <c r="G163" s="48"/>
    </row>
    <row r="164" spans="3:7" ht="20.149999999999999" customHeight="1" x14ac:dyDescent="0.2">
      <c r="C164" s="200"/>
      <c r="E164" s="48"/>
      <c r="F164" s="48"/>
      <c r="G164" s="48"/>
    </row>
    <row r="165" spans="3:7" ht="20.149999999999999" customHeight="1" x14ac:dyDescent="0.2">
      <c r="C165" s="200"/>
      <c r="E165" s="48"/>
      <c r="F165" s="48"/>
      <c r="G165" s="48"/>
    </row>
    <row r="166" spans="3:7" ht="20.149999999999999" customHeight="1" x14ac:dyDescent="0.2">
      <c r="C166" s="200"/>
      <c r="E166" s="48"/>
      <c r="F166" s="48"/>
      <c r="G166" s="48"/>
    </row>
    <row r="167" spans="3:7" ht="20.149999999999999" customHeight="1" x14ac:dyDescent="0.2">
      <c r="C167" s="200"/>
      <c r="E167" s="48"/>
      <c r="F167" s="48"/>
      <c r="G167" s="48"/>
    </row>
    <row r="168" spans="3:7" ht="20.149999999999999" customHeight="1" x14ac:dyDescent="0.2">
      <c r="C168" s="200"/>
      <c r="E168" s="48"/>
      <c r="F168" s="48"/>
      <c r="G168" s="48"/>
    </row>
    <row r="169" spans="3:7" ht="20.149999999999999" customHeight="1" x14ac:dyDescent="0.2">
      <c r="C169" s="200"/>
      <c r="E169" s="48"/>
      <c r="F169" s="48"/>
      <c r="G169" s="48"/>
    </row>
    <row r="170" spans="3:7" ht="20.149999999999999" customHeight="1" x14ac:dyDescent="0.2">
      <c r="C170" s="200"/>
      <c r="E170" s="48"/>
      <c r="F170" s="48"/>
      <c r="G170" s="48"/>
    </row>
    <row r="171" spans="3:7" ht="20.149999999999999" customHeight="1" x14ac:dyDescent="0.2">
      <c r="C171" s="200"/>
      <c r="E171" s="48"/>
      <c r="F171" s="48"/>
      <c r="G171" s="48"/>
    </row>
    <row r="172" spans="3:7" ht="20.149999999999999" customHeight="1" x14ac:dyDescent="0.2">
      <c r="C172" s="200"/>
      <c r="E172" s="48"/>
      <c r="F172" s="48"/>
      <c r="G172" s="48"/>
    </row>
    <row r="173" spans="3:7" ht="20.149999999999999" customHeight="1" x14ac:dyDescent="0.2">
      <c r="C173" s="200"/>
      <c r="E173" s="48"/>
      <c r="F173" s="48"/>
      <c r="G173" s="48"/>
    </row>
    <row r="174" spans="3:7" ht="20.149999999999999" customHeight="1" x14ac:dyDescent="0.2">
      <c r="C174" s="200"/>
      <c r="E174" s="48"/>
      <c r="F174" s="48"/>
      <c r="G174" s="48"/>
    </row>
    <row r="175" spans="3:7" ht="20.149999999999999" customHeight="1" x14ac:dyDescent="0.2">
      <c r="C175" s="200"/>
      <c r="E175" s="48"/>
      <c r="F175" s="48"/>
      <c r="G175" s="48"/>
    </row>
    <row r="176" spans="3:7" ht="20.149999999999999" customHeight="1" x14ac:dyDescent="0.2">
      <c r="C176" s="200"/>
      <c r="E176" s="48"/>
      <c r="F176" s="48"/>
      <c r="G176" s="48"/>
    </row>
    <row r="177" spans="3:7" ht="20.149999999999999" customHeight="1" x14ac:dyDescent="0.2">
      <c r="C177" s="200"/>
      <c r="E177" s="48"/>
      <c r="F177" s="48"/>
      <c r="G177" s="48"/>
    </row>
    <row r="178" spans="3:7" ht="20.149999999999999" customHeight="1" x14ac:dyDescent="0.2">
      <c r="C178" s="200"/>
      <c r="E178" s="48"/>
      <c r="F178" s="48"/>
      <c r="G178" s="48"/>
    </row>
    <row r="179" spans="3:7" ht="20.149999999999999" customHeight="1" x14ac:dyDescent="0.2">
      <c r="C179" s="200"/>
      <c r="E179" s="48"/>
      <c r="F179" s="48"/>
      <c r="G179" s="48"/>
    </row>
    <row r="180" spans="3:7" ht="20.149999999999999" customHeight="1" x14ac:dyDescent="0.2">
      <c r="C180" s="200"/>
      <c r="E180" s="48"/>
      <c r="F180" s="48"/>
      <c r="G180" s="48"/>
    </row>
    <row r="181" spans="3:7" ht="20.149999999999999" customHeight="1" x14ac:dyDescent="0.2">
      <c r="C181" s="200"/>
      <c r="E181" s="48"/>
      <c r="F181" s="48"/>
      <c r="G181" s="48"/>
    </row>
    <row r="182" spans="3:7" ht="20.149999999999999" customHeight="1" x14ac:dyDescent="0.2">
      <c r="C182" s="200"/>
      <c r="E182" s="48"/>
      <c r="F182" s="48"/>
      <c r="G182" s="48"/>
    </row>
    <row r="183" spans="3:7" ht="20.149999999999999" customHeight="1" x14ac:dyDescent="0.2">
      <c r="C183" s="200"/>
      <c r="E183" s="48"/>
      <c r="F183" s="48"/>
      <c r="G183" s="48"/>
    </row>
    <row r="184" spans="3:7" ht="20.149999999999999" customHeight="1" x14ac:dyDescent="0.2">
      <c r="C184" s="200"/>
      <c r="E184" s="48"/>
      <c r="F184" s="48"/>
      <c r="G184" s="48"/>
    </row>
    <row r="185" spans="3:7" ht="20.149999999999999" customHeight="1" x14ac:dyDescent="0.2">
      <c r="C185" s="200"/>
      <c r="E185" s="48"/>
      <c r="F185" s="48"/>
      <c r="G185" s="48"/>
    </row>
    <row r="186" spans="3:7" ht="20.149999999999999" customHeight="1" x14ac:dyDescent="0.2">
      <c r="C186" s="200"/>
      <c r="E186" s="48"/>
      <c r="F186" s="48"/>
      <c r="G186" s="48"/>
    </row>
    <row r="187" spans="3:7" ht="20.149999999999999" customHeight="1" x14ac:dyDescent="0.2">
      <c r="C187" s="200"/>
      <c r="E187" s="48"/>
      <c r="F187" s="48"/>
      <c r="G187" s="48"/>
    </row>
    <row r="188" spans="3:7" ht="20.149999999999999" customHeight="1" x14ac:dyDescent="0.2">
      <c r="C188" s="200"/>
      <c r="E188" s="48"/>
      <c r="F188" s="48"/>
      <c r="G188" s="48"/>
    </row>
    <row r="189" spans="3:7" ht="20.149999999999999" customHeight="1" x14ac:dyDescent="0.2">
      <c r="C189" s="200"/>
      <c r="E189" s="48"/>
      <c r="F189" s="48"/>
      <c r="G189" s="48"/>
    </row>
    <row r="190" spans="3:7" ht="20.149999999999999" customHeight="1" x14ac:dyDescent="0.2">
      <c r="C190" s="200"/>
      <c r="E190" s="48"/>
      <c r="F190" s="48"/>
      <c r="G190" s="48"/>
    </row>
    <row r="191" spans="3:7" ht="20.149999999999999" customHeight="1" x14ac:dyDescent="0.2">
      <c r="C191" s="200"/>
      <c r="E191" s="48"/>
      <c r="F191" s="48"/>
      <c r="G191" s="48"/>
    </row>
    <row r="192" spans="3:7" ht="20.149999999999999" customHeight="1" x14ac:dyDescent="0.2">
      <c r="C192" s="200"/>
      <c r="E192" s="48"/>
      <c r="F192" s="48"/>
      <c r="G192" s="48"/>
    </row>
    <row r="193" spans="3:7" ht="20.149999999999999" customHeight="1" x14ac:dyDescent="0.2">
      <c r="C193" s="200"/>
      <c r="E193" s="48"/>
      <c r="F193" s="48"/>
      <c r="G193" s="48"/>
    </row>
  </sheetData>
  <mergeCells count="9">
    <mergeCell ref="A19:A20"/>
    <mergeCell ref="A21:A22"/>
    <mergeCell ref="A4:D4"/>
    <mergeCell ref="A5:A6"/>
    <mergeCell ref="A7:A8"/>
    <mergeCell ref="A9:A10"/>
    <mergeCell ref="A13:A16"/>
    <mergeCell ref="A17:A18"/>
    <mergeCell ref="A11:A12"/>
  </mergeCells>
  <phoneticPr fontId="2"/>
  <printOptions horizontalCentered="1"/>
  <pageMargins left="0.39370078740157483" right="0.39370078740157483" top="0.6692913385826772" bottom="0.19685039370078741" header="0.51181102362204722" footer="0.43307086614173229"/>
  <pageSetup paperSize="9" scale="68" firstPageNumber="43" fitToWidth="0" fitToHeight="0" orientation="landscape" useFirstPageNumber="1" r:id="rId1"/>
  <headerFooter alignWithMargins="0">
    <oddHeader>&amp;L　</oddHeader>
    <oddFooter>&amp;C&amp;"ＭＳ Ｐ明朝,標準"－&amp;P－&amp;R&amp;"ＭＳ 明朝,標準" 　　　　　　　　　　　　　　　　　　　　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47"/>
  <sheetViews>
    <sheetView showGridLines="0" topLeftCell="A25" zoomScaleNormal="100" workbookViewId="0">
      <selection activeCell="B1" sqref="B1:C1"/>
    </sheetView>
  </sheetViews>
  <sheetFormatPr defaultColWidth="5.6328125" defaultRowHeight="20.149999999999999" customHeight="1" x14ac:dyDescent="0.2"/>
  <cols>
    <col min="1" max="1" width="3.6328125" style="114" customWidth="1"/>
    <col min="2" max="2" width="6.26953125" style="114" customWidth="1"/>
    <col min="3" max="3" width="52.26953125" style="114" customWidth="1"/>
    <col min="4" max="4" width="6.36328125" style="122" customWidth="1"/>
    <col min="5" max="5" width="18.6328125" style="114" bestFit="1" customWidth="1"/>
    <col min="6" max="7" width="17.6328125" style="114" customWidth="1"/>
    <col min="8" max="8" width="10.6328125" style="114" customWidth="1"/>
    <col min="9" max="16384" width="5.6328125" style="114"/>
  </cols>
  <sheetData>
    <row r="1" spans="1:9" ht="18.75" customHeight="1" x14ac:dyDescent="0.2"/>
    <row r="2" spans="1:9" ht="13" x14ac:dyDescent="0.2">
      <c r="A2" s="7" t="s">
        <v>63</v>
      </c>
      <c r="B2" s="113"/>
      <c r="D2" s="124"/>
      <c r="E2" s="125"/>
      <c r="F2" s="113"/>
      <c r="G2" s="113"/>
      <c r="H2" s="113"/>
      <c r="I2" s="113"/>
    </row>
    <row r="3" spans="1:9" ht="11.25" customHeight="1" x14ac:dyDescent="0.2">
      <c r="A3" s="113"/>
      <c r="B3" s="113"/>
      <c r="D3" s="124"/>
      <c r="E3" s="129" t="s">
        <v>64</v>
      </c>
      <c r="F3" s="113"/>
      <c r="G3" s="113"/>
      <c r="H3" s="113"/>
      <c r="I3" s="113"/>
    </row>
    <row r="4" spans="1:9" ht="26.25" customHeight="1" x14ac:dyDescent="0.2">
      <c r="A4" s="753" t="s">
        <v>65</v>
      </c>
      <c r="B4" s="754"/>
      <c r="C4" s="755"/>
      <c r="D4" s="231" t="s">
        <v>66</v>
      </c>
      <c r="E4" s="375" t="s">
        <v>67</v>
      </c>
      <c r="F4" s="113"/>
      <c r="G4" s="113"/>
      <c r="H4" s="113"/>
      <c r="I4" s="113"/>
    </row>
    <row r="5" spans="1:9" ht="13.5" customHeight="1" x14ac:dyDescent="0.2">
      <c r="A5" s="748" t="s">
        <v>479</v>
      </c>
      <c r="B5" s="749"/>
      <c r="C5" s="750"/>
      <c r="D5" s="434"/>
      <c r="E5" s="214">
        <v>1816504883</v>
      </c>
      <c r="F5" s="113"/>
      <c r="G5" s="113"/>
      <c r="H5" s="113"/>
      <c r="I5" s="113"/>
    </row>
    <row r="6" spans="1:9" ht="13.9" customHeight="1" x14ac:dyDescent="0.2">
      <c r="A6" s="702" t="s">
        <v>68</v>
      </c>
      <c r="B6" s="689"/>
      <c r="C6" s="689"/>
      <c r="D6" s="202"/>
      <c r="E6" s="203">
        <v>1818800246</v>
      </c>
      <c r="F6" s="204"/>
      <c r="G6" s="204"/>
      <c r="H6" s="113"/>
    </row>
    <row r="7" spans="1:9" ht="13.9" customHeight="1" x14ac:dyDescent="0.2">
      <c r="A7" s="571" t="s">
        <v>69</v>
      </c>
      <c r="B7" s="762" t="s">
        <v>341</v>
      </c>
      <c r="C7" s="763"/>
      <c r="D7" s="235"/>
      <c r="E7" s="203">
        <v>2295363</v>
      </c>
      <c r="F7" s="204"/>
      <c r="G7" s="204"/>
      <c r="H7" s="113"/>
    </row>
    <row r="8" spans="1:9" ht="13.9" customHeight="1" x14ac:dyDescent="0.2">
      <c r="A8" s="572"/>
      <c r="B8" s="756" t="s">
        <v>131</v>
      </c>
      <c r="C8" s="206" t="s">
        <v>395</v>
      </c>
      <c r="D8" s="207" t="s">
        <v>334</v>
      </c>
      <c r="E8" s="203">
        <v>287260</v>
      </c>
      <c r="F8" s="120"/>
      <c r="G8" s="120"/>
      <c r="H8" s="116"/>
    </row>
    <row r="9" spans="1:9" ht="13.9" customHeight="1" x14ac:dyDescent="0.2">
      <c r="A9" s="572"/>
      <c r="B9" s="757"/>
      <c r="C9" s="759" t="s">
        <v>396</v>
      </c>
      <c r="D9" s="207" t="s">
        <v>336</v>
      </c>
      <c r="E9" s="203"/>
      <c r="F9" s="120"/>
      <c r="G9" s="120"/>
      <c r="H9" s="116"/>
    </row>
    <row r="10" spans="1:9" ht="13.9" customHeight="1" x14ac:dyDescent="0.2">
      <c r="A10" s="572"/>
      <c r="B10" s="757"/>
      <c r="C10" s="760"/>
      <c r="D10" s="207" t="s">
        <v>335</v>
      </c>
      <c r="E10" s="203"/>
      <c r="F10" s="120"/>
      <c r="G10" s="120"/>
      <c r="H10" s="116"/>
    </row>
    <row r="11" spans="1:9" ht="13.9" customHeight="1" x14ac:dyDescent="0.2">
      <c r="A11" s="572"/>
      <c r="B11" s="757"/>
      <c r="C11" s="206" t="s">
        <v>443</v>
      </c>
      <c r="D11" s="207" t="s">
        <v>334</v>
      </c>
      <c r="E11" s="203">
        <v>20383</v>
      </c>
      <c r="F11" s="120"/>
      <c r="G11" s="120"/>
      <c r="H11" s="116"/>
    </row>
    <row r="12" spans="1:9" ht="13.9" customHeight="1" x14ac:dyDescent="0.2">
      <c r="A12" s="572"/>
      <c r="B12" s="757"/>
      <c r="C12" s="759" t="s">
        <v>397</v>
      </c>
      <c r="D12" s="207" t="s">
        <v>336</v>
      </c>
      <c r="E12" s="203"/>
      <c r="F12" s="120"/>
      <c r="G12" s="120"/>
      <c r="H12" s="117"/>
    </row>
    <row r="13" spans="1:9" ht="13.9" customHeight="1" x14ac:dyDescent="0.2">
      <c r="A13" s="572"/>
      <c r="B13" s="757"/>
      <c r="C13" s="760"/>
      <c r="D13" s="207" t="s">
        <v>335</v>
      </c>
      <c r="E13" s="203"/>
      <c r="F13" s="120"/>
      <c r="G13" s="120"/>
      <c r="H13" s="120"/>
    </row>
    <row r="14" spans="1:9" ht="13.9" customHeight="1" x14ac:dyDescent="0.2">
      <c r="A14" s="572"/>
      <c r="B14" s="757"/>
      <c r="C14" s="759" t="s">
        <v>398</v>
      </c>
      <c r="D14" s="207" t="s">
        <v>336</v>
      </c>
      <c r="E14" s="203"/>
      <c r="F14" s="120"/>
      <c r="G14" s="120"/>
      <c r="H14" s="117"/>
    </row>
    <row r="15" spans="1:9" ht="13.9" customHeight="1" x14ac:dyDescent="0.2">
      <c r="A15" s="572"/>
      <c r="B15" s="757"/>
      <c r="C15" s="760"/>
      <c r="D15" s="207" t="s">
        <v>335</v>
      </c>
      <c r="E15" s="203"/>
      <c r="F15" s="120"/>
      <c r="G15" s="120"/>
      <c r="H15" s="120"/>
    </row>
    <row r="16" spans="1:9" ht="13.9" customHeight="1" x14ac:dyDescent="0.2">
      <c r="A16" s="572"/>
      <c r="B16" s="757"/>
      <c r="C16" s="759" t="s">
        <v>399</v>
      </c>
      <c r="D16" s="207" t="s">
        <v>334</v>
      </c>
      <c r="E16" s="203"/>
      <c r="F16" s="120"/>
      <c r="G16" s="120"/>
      <c r="H16" s="117"/>
    </row>
    <row r="17" spans="1:8" ht="13.9" customHeight="1" x14ac:dyDescent="0.2">
      <c r="A17" s="572"/>
      <c r="B17" s="757"/>
      <c r="C17" s="760"/>
      <c r="D17" s="207" t="s">
        <v>337</v>
      </c>
      <c r="E17" s="203"/>
      <c r="F17" s="120"/>
      <c r="G17" s="120"/>
      <c r="H17" s="120"/>
    </row>
    <row r="18" spans="1:8" ht="13.9" customHeight="1" x14ac:dyDescent="0.2">
      <c r="A18" s="572"/>
      <c r="B18" s="757"/>
      <c r="C18" s="206" t="s">
        <v>400</v>
      </c>
      <c r="D18" s="207" t="s">
        <v>338</v>
      </c>
      <c r="E18" s="203"/>
      <c r="F18" s="120"/>
      <c r="G18" s="120"/>
      <c r="H18" s="117"/>
    </row>
    <row r="19" spans="1:8" ht="13.9" customHeight="1" x14ac:dyDescent="0.2">
      <c r="A19" s="572"/>
      <c r="B19" s="757"/>
      <c r="C19" s="206" t="s">
        <v>401</v>
      </c>
      <c r="D19" s="207" t="s">
        <v>334</v>
      </c>
      <c r="E19" s="203"/>
      <c r="F19" s="120"/>
      <c r="G19" s="210"/>
    </row>
    <row r="20" spans="1:8" ht="13.9" customHeight="1" x14ac:dyDescent="0.2">
      <c r="A20" s="572"/>
      <c r="B20" s="757"/>
      <c r="C20" s="206" t="s">
        <v>402</v>
      </c>
      <c r="D20" s="207" t="s">
        <v>334</v>
      </c>
      <c r="E20" s="203"/>
    </row>
    <row r="21" spans="1:8" ht="13.9" customHeight="1" x14ac:dyDescent="0.2">
      <c r="A21" s="572"/>
      <c r="B21" s="757"/>
      <c r="C21" s="206" t="s">
        <v>403</v>
      </c>
      <c r="D21" s="207" t="s">
        <v>339</v>
      </c>
      <c r="E21" s="203">
        <v>1710554</v>
      </c>
    </row>
    <row r="22" spans="1:8" ht="13.9" customHeight="1" x14ac:dyDescent="0.2">
      <c r="A22" s="572"/>
      <c r="B22" s="757"/>
      <c r="C22" s="206" t="s">
        <v>404</v>
      </c>
      <c r="D22" s="207" t="s">
        <v>334</v>
      </c>
      <c r="E22" s="203"/>
    </row>
    <row r="23" spans="1:8" ht="13.9" customHeight="1" x14ac:dyDescent="0.2">
      <c r="A23" s="572"/>
      <c r="B23" s="757"/>
      <c r="C23" s="208" t="s">
        <v>405</v>
      </c>
      <c r="D23" s="207" t="s">
        <v>334</v>
      </c>
      <c r="E23" s="203"/>
    </row>
    <row r="24" spans="1:8" ht="13.9" customHeight="1" x14ac:dyDescent="0.2">
      <c r="A24" s="572"/>
      <c r="B24" s="757"/>
      <c r="C24" s="208" t="s">
        <v>406</v>
      </c>
      <c r="D24" s="207" t="s">
        <v>334</v>
      </c>
      <c r="E24" s="203"/>
    </row>
    <row r="25" spans="1:8" ht="13.9" customHeight="1" x14ac:dyDescent="0.2">
      <c r="A25" s="572"/>
      <c r="B25" s="757"/>
      <c r="C25" s="208" t="s">
        <v>407</v>
      </c>
      <c r="D25" s="207" t="s">
        <v>334</v>
      </c>
      <c r="E25" s="203"/>
    </row>
    <row r="26" spans="1:8" ht="13.9" customHeight="1" x14ac:dyDescent="0.2">
      <c r="A26" s="572"/>
      <c r="B26" s="757"/>
      <c r="C26" s="208" t="s">
        <v>408</v>
      </c>
      <c r="D26" s="207" t="s">
        <v>334</v>
      </c>
      <c r="E26" s="203"/>
    </row>
    <row r="27" spans="1:8" ht="13.9" customHeight="1" x14ac:dyDescent="0.2">
      <c r="A27" s="572"/>
      <c r="B27" s="757"/>
      <c r="C27" s="751" t="s">
        <v>409</v>
      </c>
      <c r="D27" s="207" t="s">
        <v>336</v>
      </c>
      <c r="E27" s="203"/>
    </row>
    <row r="28" spans="1:8" ht="13.9" customHeight="1" x14ac:dyDescent="0.2">
      <c r="A28" s="572"/>
      <c r="B28" s="757"/>
      <c r="C28" s="752"/>
      <c r="D28" s="207" t="s">
        <v>335</v>
      </c>
      <c r="E28" s="203"/>
    </row>
    <row r="29" spans="1:8" ht="13.9" customHeight="1" x14ac:dyDescent="0.2">
      <c r="A29" s="572"/>
      <c r="B29" s="758"/>
      <c r="C29" s="208" t="s">
        <v>410</v>
      </c>
      <c r="D29" s="207" t="s">
        <v>336</v>
      </c>
      <c r="E29" s="203"/>
    </row>
    <row r="30" spans="1:8" ht="13.9" customHeight="1" x14ac:dyDescent="0.2">
      <c r="A30" s="572"/>
      <c r="B30" s="756" t="s">
        <v>132</v>
      </c>
      <c r="C30" s="208" t="s">
        <v>316</v>
      </c>
      <c r="D30" s="207" t="s">
        <v>334</v>
      </c>
      <c r="E30" s="203"/>
    </row>
    <row r="31" spans="1:8" ht="13.9" customHeight="1" x14ac:dyDescent="0.2">
      <c r="A31" s="572"/>
      <c r="B31" s="757"/>
      <c r="C31" s="206" t="s">
        <v>684</v>
      </c>
      <c r="D31" s="207" t="s">
        <v>334</v>
      </c>
      <c r="E31" s="203"/>
    </row>
    <row r="32" spans="1:8" ht="13.9" customHeight="1" x14ac:dyDescent="0.2">
      <c r="A32" s="572"/>
      <c r="B32" s="757"/>
      <c r="C32" s="206" t="s">
        <v>685</v>
      </c>
      <c r="D32" s="207" t="s">
        <v>334</v>
      </c>
      <c r="E32" s="203"/>
    </row>
    <row r="33" spans="1:5" ht="13.9" customHeight="1" x14ac:dyDescent="0.2">
      <c r="A33" s="572"/>
      <c r="B33" s="757"/>
      <c r="C33" s="206" t="s">
        <v>686</v>
      </c>
      <c r="D33" s="207" t="s">
        <v>339</v>
      </c>
      <c r="E33" s="203"/>
    </row>
    <row r="34" spans="1:5" ht="13.9" customHeight="1" x14ac:dyDescent="0.2">
      <c r="A34" s="572"/>
      <c r="B34" s="757"/>
      <c r="C34" s="206" t="s">
        <v>687</v>
      </c>
      <c r="D34" s="207" t="s">
        <v>692</v>
      </c>
      <c r="E34" s="203"/>
    </row>
    <row r="35" spans="1:5" ht="13.9" customHeight="1" x14ac:dyDescent="0.2">
      <c r="A35" s="572"/>
      <c r="B35" s="757"/>
      <c r="C35" s="751" t="s">
        <v>688</v>
      </c>
      <c r="D35" s="207" t="s">
        <v>334</v>
      </c>
      <c r="E35" s="203"/>
    </row>
    <row r="36" spans="1:5" ht="13.9" customHeight="1" x14ac:dyDescent="0.2">
      <c r="A36" s="572"/>
      <c r="B36" s="757"/>
      <c r="C36" s="752"/>
      <c r="D36" s="207" t="s">
        <v>339</v>
      </c>
      <c r="E36" s="203"/>
    </row>
    <row r="37" spans="1:5" ht="13.9" customHeight="1" x14ac:dyDescent="0.2">
      <c r="A37" s="572"/>
      <c r="B37" s="757"/>
      <c r="C37" s="206" t="s">
        <v>689</v>
      </c>
      <c r="D37" s="207" t="s">
        <v>338</v>
      </c>
      <c r="E37" s="203"/>
    </row>
    <row r="38" spans="1:5" ht="13.9" customHeight="1" x14ac:dyDescent="0.2">
      <c r="A38" s="572"/>
      <c r="B38" s="757"/>
      <c r="C38" s="206" t="s">
        <v>690</v>
      </c>
      <c r="D38" s="207" t="s">
        <v>71</v>
      </c>
      <c r="E38" s="203"/>
    </row>
    <row r="39" spans="1:5" ht="13.9" customHeight="1" x14ac:dyDescent="0.2">
      <c r="A39" s="572"/>
      <c r="B39" s="757"/>
      <c r="C39" s="206" t="s">
        <v>691</v>
      </c>
      <c r="D39" s="207" t="s">
        <v>334</v>
      </c>
      <c r="E39" s="203"/>
    </row>
    <row r="40" spans="1:5" ht="13.9" customHeight="1" x14ac:dyDescent="0.2">
      <c r="A40" s="572"/>
      <c r="B40" s="757"/>
      <c r="C40" s="208" t="s">
        <v>246</v>
      </c>
      <c r="D40" s="213" t="s">
        <v>335</v>
      </c>
      <c r="E40" s="214"/>
    </row>
    <row r="41" spans="1:5" ht="13.9" customHeight="1" x14ac:dyDescent="0.2">
      <c r="A41" s="572"/>
      <c r="B41" s="757"/>
      <c r="C41" s="208" t="s">
        <v>694</v>
      </c>
      <c r="D41" s="213" t="s">
        <v>334</v>
      </c>
      <c r="E41" s="214"/>
    </row>
    <row r="42" spans="1:5" ht="13.9" customHeight="1" x14ac:dyDescent="0.2">
      <c r="A42" s="572"/>
      <c r="B42" s="757"/>
      <c r="C42" s="208" t="s">
        <v>693</v>
      </c>
      <c r="D42" s="213" t="s">
        <v>336</v>
      </c>
      <c r="E42" s="214"/>
    </row>
    <row r="43" spans="1:5" ht="13.9" customHeight="1" x14ac:dyDescent="0.2">
      <c r="A43" s="572"/>
      <c r="B43" s="757"/>
      <c r="C43" s="208" t="s">
        <v>695</v>
      </c>
      <c r="D43" s="213" t="s">
        <v>335</v>
      </c>
      <c r="E43" s="214">
        <v>8423</v>
      </c>
    </row>
    <row r="44" spans="1:5" ht="13.9" customHeight="1" x14ac:dyDescent="0.2">
      <c r="A44" s="572"/>
      <c r="B44" s="757"/>
      <c r="C44" s="208" t="s">
        <v>696</v>
      </c>
      <c r="D44" s="213" t="s">
        <v>335</v>
      </c>
      <c r="E44" s="214"/>
    </row>
    <row r="45" spans="1:5" ht="13.9" customHeight="1" x14ac:dyDescent="0.2">
      <c r="A45" s="764"/>
      <c r="B45" s="761"/>
      <c r="C45" s="215" t="s">
        <v>697</v>
      </c>
      <c r="D45" s="216" t="s">
        <v>336</v>
      </c>
      <c r="E45" s="217">
        <v>72093</v>
      </c>
    </row>
    <row r="46" spans="1:5" ht="20.149999999999999" customHeight="1" x14ac:dyDescent="0.2">
      <c r="E46" s="218"/>
    </row>
    <row r="47" spans="1:5" ht="20.149999999999999" hidden="1" customHeight="1" x14ac:dyDescent="0.2"/>
  </sheetData>
  <mergeCells count="13">
    <mergeCell ref="A5:C5"/>
    <mergeCell ref="C35:C36"/>
    <mergeCell ref="A4:C4"/>
    <mergeCell ref="A6:C6"/>
    <mergeCell ref="B8:B29"/>
    <mergeCell ref="C9:C10"/>
    <mergeCell ref="C12:C13"/>
    <mergeCell ref="C14:C15"/>
    <mergeCell ref="C16:C17"/>
    <mergeCell ref="C27:C28"/>
    <mergeCell ref="B30:B45"/>
    <mergeCell ref="B7:C7"/>
    <mergeCell ref="A7:A45"/>
  </mergeCells>
  <phoneticPr fontId="2"/>
  <printOptions horizontalCentered="1"/>
  <pageMargins left="0.39370078740157483" right="0.39370078740157483" top="0.86614173228346458" bottom="0.59055118110236227" header="0.51181102362204722" footer="0.39370078740157483"/>
  <pageSetup paperSize="9" firstPageNumber="44" orientation="portrait" useFirstPageNumber="1" r:id="rId1"/>
  <headerFooter alignWithMargins="0">
    <oddFooter>&amp;C&amp;"ＭＳ Ｐ明朝,標準"－&amp;P－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51"/>
  <sheetViews>
    <sheetView showGridLines="0" topLeftCell="A30" zoomScaleNormal="100" workbookViewId="0">
      <selection activeCell="B1" sqref="B1:C1"/>
    </sheetView>
  </sheetViews>
  <sheetFormatPr defaultColWidth="5.6328125" defaultRowHeight="20.149999999999999" customHeight="1" x14ac:dyDescent="0.2"/>
  <cols>
    <col min="1" max="1" width="3.6328125" style="114" customWidth="1"/>
    <col min="2" max="2" width="18" style="114" bestFit="1" customWidth="1"/>
    <col min="3" max="3" width="51.08984375" style="114" customWidth="1"/>
    <col min="4" max="4" width="6.7265625" style="122" bestFit="1" customWidth="1"/>
    <col min="5" max="5" width="16.7265625" style="114" customWidth="1"/>
    <col min="6" max="7" width="17.6328125" style="114" customWidth="1"/>
    <col min="8" max="8" width="10.6328125" style="114" customWidth="1"/>
    <col min="9" max="16384" width="5.6328125" style="114"/>
  </cols>
  <sheetData>
    <row r="1" spans="1:9" ht="18.75" customHeight="1" x14ac:dyDescent="0.2"/>
    <row r="2" spans="1:9" ht="13.5" customHeight="1" x14ac:dyDescent="0.2">
      <c r="A2" s="7" t="s">
        <v>561</v>
      </c>
      <c r="B2" s="113"/>
      <c r="D2" s="124"/>
      <c r="E2" s="125"/>
      <c r="F2" s="113"/>
      <c r="G2" s="113"/>
      <c r="H2" s="113"/>
      <c r="I2" s="113"/>
    </row>
    <row r="3" spans="1:9" ht="11.25" customHeight="1" x14ac:dyDescent="0.2">
      <c r="A3" s="113"/>
      <c r="B3" s="113"/>
      <c r="D3" s="124"/>
      <c r="E3" s="129" t="s">
        <v>64</v>
      </c>
      <c r="F3" s="113"/>
      <c r="G3" s="113"/>
      <c r="H3" s="113"/>
      <c r="I3" s="113"/>
    </row>
    <row r="4" spans="1:9" ht="26.25" customHeight="1" x14ac:dyDescent="0.2">
      <c r="A4" s="770" t="s">
        <v>65</v>
      </c>
      <c r="B4" s="771"/>
      <c r="C4" s="771"/>
      <c r="D4" s="219" t="s">
        <v>66</v>
      </c>
      <c r="E4" s="220" t="s">
        <v>67</v>
      </c>
      <c r="F4" s="113"/>
      <c r="G4" s="113"/>
      <c r="H4" s="113"/>
      <c r="I4" s="113"/>
    </row>
    <row r="5" spans="1:9" ht="15" customHeight="1" x14ac:dyDescent="0.2">
      <c r="A5" s="769" t="s">
        <v>70</v>
      </c>
      <c r="B5" s="52" t="s">
        <v>156</v>
      </c>
      <c r="C5" s="221" t="s">
        <v>484</v>
      </c>
      <c r="D5" s="201" t="s">
        <v>71</v>
      </c>
      <c r="E5" s="222"/>
      <c r="F5" s="204"/>
      <c r="G5" s="204"/>
      <c r="H5" s="113"/>
    </row>
    <row r="6" spans="1:9" ht="15" customHeight="1" x14ac:dyDescent="0.2">
      <c r="A6" s="672"/>
      <c r="B6" s="756" t="s">
        <v>157</v>
      </c>
      <c r="C6" s="206" t="s">
        <v>359</v>
      </c>
      <c r="D6" s="207" t="s">
        <v>72</v>
      </c>
      <c r="E6" s="203">
        <v>82581</v>
      </c>
      <c r="F6" s="120"/>
      <c r="G6" s="120"/>
      <c r="H6" s="116"/>
    </row>
    <row r="7" spans="1:9" ht="15" customHeight="1" x14ac:dyDescent="0.2">
      <c r="A7" s="672"/>
      <c r="B7" s="758"/>
      <c r="C7" s="223" t="s">
        <v>562</v>
      </c>
      <c r="D7" s="207" t="s">
        <v>73</v>
      </c>
      <c r="E7" s="203"/>
      <c r="F7" s="120"/>
      <c r="G7" s="120"/>
      <c r="H7" s="116"/>
    </row>
    <row r="8" spans="1:9" ht="15" customHeight="1" x14ac:dyDescent="0.2">
      <c r="A8" s="672"/>
      <c r="B8" s="59" t="s">
        <v>158</v>
      </c>
      <c r="C8" s="206" t="s">
        <v>74</v>
      </c>
      <c r="D8" s="207" t="s">
        <v>71</v>
      </c>
      <c r="E8" s="203"/>
      <c r="F8" s="120"/>
      <c r="G8" s="120"/>
      <c r="H8" s="120"/>
    </row>
    <row r="9" spans="1:9" ht="15" customHeight="1" x14ac:dyDescent="0.2">
      <c r="A9" s="672"/>
      <c r="B9" s="59" t="s">
        <v>411</v>
      </c>
      <c r="C9" s="206" t="s">
        <v>75</v>
      </c>
      <c r="D9" s="207" t="s">
        <v>76</v>
      </c>
      <c r="E9" s="203"/>
      <c r="F9" s="120"/>
      <c r="G9" s="120"/>
      <c r="H9" s="117"/>
    </row>
    <row r="10" spans="1:9" ht="15" customHeight="1" x14ac:dyDescent="0.2">
      <c r="A10" s="672"/>
      <c r="B10" s="59" t="s">
        <v>159</v>
      </c>
      <c r="C10" s="206" t="s">
        <v>77</v>
      </c>
      <c r="D10" s="207" t="s">
        <v>78</v>
      </c>
      <c r="E10" s="203"/>
      <c r="F10" s="120"/>
      <c r="G10" s="120"/>
      <c r="H10" s="120"/>
    </row>
    <row r="11" spans="1:9" ht="15" customHeight="1" x14ac:dyDescent="0.2">
      <c r="A11" s="672"/>
      <c r="B11" s="756" t="s">
        <v>160</v>
      </c>
      <c r="C11" s="206" t="s">
        <v>77</v>
      </c>
      <c r="D11" s="207" t="s">
        <v>78</v>
      </c>
      <c r="E11" s="203"/>
      <c r="F11" s="120"/>
      <c r="G11" s="120"/>
      <c r="H11" s="117"/>
    </row>
    <row r="12" spans="1:9" ht="15" customHeight="1" x14ac:dyDescent="0.2">
      <c r="A12" s="672"/>
      <c r="B12" s="757"/>
      <c r="C12" s="759" t="s">
        <v>79</v>
      </c>
      <c r="D12" s="207" t="s">
        <v>78</v>
      </c>
      <c r="E12" s="203"/>
      <c r="F12" s="120"/>
      <c r="G12" s="120"/>
      <c r="H12" s="120"/>
    </row>
    <row r="13" spans="1:9" ht="14.15" customHeight="1" x14ac:dyDescent="0.2">
      <c r="A13" s="672"/>
      <c r="B13" s="757"/>
      <c r="C13" s="760"/>
      <c r="D13" s="207" t="s">
        <v>80</v>
      </c>
      <c r="E13" s="203"/>
      <c r="F13" s="120"/>
      <c r="G13" s="120"/>
      <c r="H13" s="117"/>
    </row>
    <row r="14" spans="1:9" ht="15" customHeight="1" x14ac:dyDescent="0.2">
      <c r="A14" s="672"/>
      <c r="B14" s="757"/>
      <c r="C14" s="206" t="s">
        <v>130</v>
      </c>
      <c r="D14" s="207" t="s">
        <v>80</v>
      </c>
      <c r="E14" s="203"/>
      <c r="F14" s="120"/>
      <c r="G14" s="120"/>
      <c r="H14" s="120"/>
    </row>
    <row r="15" spans="1:9" ht="15" customHeight="1" x14ac:dyDescent="0.2">
      <c r="A15" s="672"/>
      <c r="B15" s="757"/>
      <c r="C15" s="206" t="s">
        <v>563</v>
      </c>
      <c r="D15" s="207" t="s">
        <v>80</v>
      </c>
      <c r="E15" s="203"/>
      <c r="F15" s="120"/>
      <c r="G15" s="120"/>
      <c r="H15" s="117"/>
    </row>
    <row r="16" spans="1:9" ht="15" customHeight="1" x14ac:dyDescent="0.2">
      <c r="A16" s="672"/>
      <c r="B16" s="757"/>
      <c r="C16" s="206" t="s">
        <v>81</v>
      </c>
      <c r="D16" s="207" t="s">
        <v>80</v>
      </c>
      <c r="E16" s="203"/>
      <c r="F16" s="120"/>
      <c r="G16" s="210"/>
    </row>
    <row r="17" spans="1:7" ht="15" customHeight="1" x14ac:dyDescent="0.2">
      <c r="A17" s="672"/>
      <c r="B17" s="757"/>
      <c r="C17" s="206" t="s">
        <v>82</v>
      </c>
      <c r="D17" s="207" t="s">
        <v>80</v>
      </c>
      <c r="E17" s="203">
        <v>40295</v>
      </c>
      <c r="F17" s="120"/>
      <c r="G17" s="120"/>
    </row>
    <row r="18" spans="1:7" ht="15" customHeight="1" x14ac:dyDescent="0.2">
      <c r="A18" s="672"/>
      <c r="B18" s="756" t="s">
        <v>161</v>
      </c>
      <c r="C18" s="211" t="s">
        <v>83</v>
      </c>
      <c r="D18" s="213" t="s">
        <v>71</v>
      </c>
      <c r="E18" s="214"/>
    </row>
    <row r="19" spans="1:7" ht="15" customHeight="1" x14ac:dyDescent="0.2">
      <c r="A19" s="672"/>
      <c r="B19" s="758"/>
      <c r="C19" s="206" t="s">
        <v>84</v>
      </c>
      <c r="D19" s="207" t="s">
        <v>71</v>
      </c>
      <c r="E19" s="203"/>
    </row>
    <row r="20" spans="1:7" ht="15" customHeight="1" x14ac:dyDescent="0.2">
      <c r="A20" s="672"/>
      <c r="B20" s="205" t="s">
        <v>162</v>
      </c>
      <c r="C20" s="208" t="s">
        <v>85</v>
      </c>
      <c r="D20" s="213" t="s">
        <v>80</v>
      </c>
      <c r="E20" s="214"/>
    </row>
    <row r="21" spans="1:7" ht="15" customHeight="1" x14ac:dyDescent="0.2">
      <c r="A21" s="672"/>
      <c r="B21" s="686" t="s">
        <v>163</v>
      </c>
      <c r="C21" s="206" t="s">
        <v>164</v>
      </c>
      <c r="D21" s="207" t="s">
        <v>564</v>
      </c>
      <c r="E21" s="224"/>
    </row>
    <row r="22" spans="1:7" ht="15" customHeight="1" x14ac:dyDescent="0.2">
      <c r="A22" s="672"/>
      <c r="B22" s="765"/>
      <c r="C22" s="206" t="s">
        <v>563</v>
      </c>
      <c r="D22" s="207" t="s">
        <v>564</v>
      </c>
      <c r="E22" s="225"/>
    </row>
    <row r="23" spans="1:7" ht="15" customHeight="1" x14ac:dyDescent="0.2">
      <c r="A23" s="672"/>
      <c r="B23" s="765"/>
      <c r="C23" s="206" t="s">
        <v>81</v>
      </c>
      <c r="D23" s="207" t="s">
        <v>564</v>
      </c>
      <c r="E23" s="225"/>
    </row>
    <row r="24" spans="1:7" ht="15" customHeight="1" x14ac:dyDescent="0.2">
      <c r="A24" s="672"/>
      <c r="B24" s="765"/>
      <c r="C24" s="206" t="s">
        <v>82</v>
      </c>
      <c r="D24" s="207" t="s">
        <v>564</v>
      </c>
      <c r="E24" s="203">
        <v>2034</v>
      </c>
    </row>
    <row r="25" spans="1:7" ht="15" customHeight="1" x14ac:dyDescent="0.2">
      <c r="A25" s="672"/>
      <c r="B25" s="772"/>
      <c r="C25" s="206" t="s">
        <v>126</v>
      </c>
      <c r="D25" s="207" t="s">
        <v>564</v>
      </c>
      <c r="E25" s="225"/>
    </row>
    <row r="26" spans="1:7" ht="15" customHeight="1" x14ac:dyDescent="0.2">
      <c r="A26" s="672"/>
      <c r="B26" s="686" t="s">
        <v>165</v>
      </c>
      <c r="C26" s="206" t="s">
        <v>166</v>
      </c>
      <c r="D26" s="207" t="s">
        <v>565</v>
      </c>
      <c r="E26" s="225"/>
    </row>
    <row r="27" spans="1:7" ht="15" customHeight="1" x14ac:dyDescent="0.2">
      <c r="A27" s="672"/>
      <c r="B27" s="765"/>
      <c r="C27" s="206" t="s">
        <v>167</v>
      </c>
      <c r="D27" s="207" t="s">
        <v>565</v>
      </c>
      <c r="E27" s="225"/>
    </row>
    <row r="28" spans="1:7" ht="15" customHeight="1" x14ac:dyDescent="0.2">
      <c r="A28" s="672"/>
      <c r="B28" s="97" t="s">
        <v>168</v>
      </c>
      <c r="C28" s="206" t="s">
        <v>86</v>
      </c>
      <c r="D28" s="207" t="s">
        <v>567</v>
      </c>
      <c r="E28" s="225"/>
    </row>
    <row r="29" spans="1:7" ht="15" customHeight="1" x14ac:dyDescent="0.2">
      <c r="A29" s="672"/>
      <c r="B29" s="686" t="s">
        <v>568</v>
      </c>
      <c r="C29" s="226" t="s">
        <v>205</v>
      </c>
      <c r="D29" s="213" t="s">
        <v>567</v>
      </c>
      <c r="E29" s="227"/>
    </row>
    <row r="30" spans="1:7" ht="15" customHeight="1" x14ac:dyDescent="0.2">
      <c r="A30" s="672"/>
      <c r="B30" s="687"/>
      <c r="C30" s="176" t="s">
        <v>206</v>
      </c>
      <c r="D30" s="207" t="s">
        <v>567</v>
      </c>
      <c r="E30" s="225"/>
    </row>
    <row r="31" spans="1:7" ht="15" customHeight="1" x14ac:dyDescent="0.2">
      <c r="A31" s="672"/>
      <c r="B31" s="687"/>
      <c r="C31" s="176" t="s">
        <v>207</v>
      </c>
      <c r="D31" s="207" t="s">
        <v>567</v>
      </c>
      <c r="E31" s="225"/>
    </row>
    <row r="32" spans="1:7" ht="15" customHeight="1" x14ac:dyDescent="0.2">
      <c r="A32" s="672"/>
      <c r="B32" s="687"/>
      <c r="C32" s="176" t="s">
        <v>208</v>
      </c>
      <c r="D32" s="207" t="s">
        <v>567</v>
      </c>
      <c r="E32" s="228">
        <v>1805</v>
      </c>
    </row>
    <row r="33" spans="1:5" ht="15" customHeight="1" x14ac:dyDescent="0.2">
      <c r="A33" s="672"/>
      <c r="B33" s="756" t="s">
        <v>169</v>
      </c>
      <c r="C33" s="229" t="s">
        <v>209</v>
      </c>
      <c r="D33" s="230" t="s">
        <v>71</v>
      </c>
      <c r="E33" s="71"/>
    </row>
    <row r="34" spans="1:5" ht="15" customHeight="1" x14ac:dyDescent="0.2">
      <c r="A34" s="672"/>
      <c r="B34" s="757"/>
      <c r="C34" s="208" t="s">
        <v>210</v>
      </c>
      <c r="D34" s="232" t="s">
        <v>71</v>
      </c>
      <c r="E34" s="65"/>
    </row>
    <row r="35" spans="1:5" s="6" customFormat="1" ht="15" customHeight="1" x14ac:dyDescent="0.2">
      <c r="A35" s="672"/>
      <c r="B35" s="766" t="s">
        <v>214</v>
      </c>
      <c r="C35" s="211" t="s">
        <v>211</v>
      </c>
      <c r="D35" s="207" t="s">
        <v>336</v>
      </c>
      <c r="E35" s="203"/>
    </row>
    <row r="36" spans="1:5" s="6" customFormat="1" ht="15" customHeight="1" x14ac:dyDescent="0.2">
      <c r="A36" s="672"/>
      <c r="B36" s="767"/>
      <c r="C36" s="211" t="s">
        <v>212</v>
      </c>
      <c r="D36" s="230" t="s">
        <v>336</v>
      </c>
      <c r="E36" s="71"/>
    </row>
    <row r="37" spans="1:5" s="6" customFormat="1" ht="15" customHeight="1" x14ac:dyDescent="0.2">
      <c r="A37" s="672"/>
      <c r="B37" s="767"/>
      <c r="C37" s="211" t="s">
        <v>213</v>
      </c>
      <c r="D37" s="230" t="s">
        <v>334</v>
      </c>
      <c r="E37" s="71"/>
    </row>
    <row r="38" spans="1:5" s="6" customFormat="1" ht="15" customHeight="1" x14ac:dyDescent="0.2">
      <c r="A38" s="672"/>
      <c r="B38" s="768"/>
      <c r="C38" s="211" t="s">
        <v>247</v>
      </c>
      <c r="D38" s="232" t="s">
        <v>334</v>
      </c>
      <c r="E38" s="65"/>
    </row>
    <row r="39" spans="1:5" s="6" customFormat="1" ht="15" customHeight="1" x14ac:dyDescent="0.2">
      <c r="A39" s="672"/>
      <c r="B39" s="756" t="s">
        <v>280</v>
      </c>
      <c r="C39" s="176" t="s">
        <v>287</v>
      </c>
      <c r="D39" s="207" t="s">
        <v>334</v>
      </c>
      <c r="E39" s="203"/>
    </row>
    <row r="40" spans="1:5" s="6" customFormat="1" ht="15" customHeight="1" x14ac:dyDescent="0.2">
      <c r="A40" s="672"/>
      <c r="B40" s="758"/>
      <c r="C40" s="176" t="s">
        <v>288</v>
      </c>
      <c r="D40" s="207" t="s">
        <v>334</v>
      </c>
      <c r="E40" s="203"/>
    </row>
    <row r="41" spans="1:5" s="6" customFormat="1" ht="15" customHeight="1" x14ac:dyDescent="0.2">
      <c r="A41" s="672"/>
      <c r="B41" s="481" t="s">
        <v>289</v>
      </c>
      <c r="C41" s="233" t="s">
        <v>485</v>
      </c>
      <c r="D41" s="207" t="s">
        <v>338</v>
      </c>
      <c r="E41" s="203"/>
    </row>
    <row r="42" spans="1:5" s="6" customFormat="1" ht="15" customHeight="1" x14ac:dyDescent="0.2">
      <c r="A42" s="672"/>
      <c r="B42" s="29" t="s">
        <v>367</v>
      </c>
      <c r="C42" s="234" t="s">
        <v>390</v>
      </c>
      <c r="D42" s="207" t="s">
        <v>318</v>
      </c>
      <c r="E42" s="203"/>
    </row>
    <row r="43" spans="1:5" s="6" customFormat="1" ht="15" customHeight="1" x14ac:dyDescent="0.2">
      <c r="A43" s="672"/>
      <c r="B43" s="29" t="s">
        <v>391</v>
      </c>
      <c r="C43" s="234" t="s">
        <v>392</v>
      </c>
      <c r="D43" s="207" t="s">
        <v>340</v>
      </c>
      <c r="E43" s="203"/>
    </row>
    <row r="44" spans="1:5" s="6" customFormat="1" ht="15" customHeight="1" x14ac:dyDescent="0.2">
      <c r="A44" s="672"/>
      <c r="B44" s="507" t="s">
        <v>698</v>
      </c>
      <c r="C44" s="234" t="s">
        <v>444</v>
      </c>
      <c r="D44" s="207" t="s">
        <v>334</v>
      </c>
      <c r="E44" s="203"/>
    </row>
    <row r="45" spans="1:5" s="6" customFormat="1" ht="15" customHeight="1" x14ac:dyDescent="0.2">
      <c r="A45" s="672"/>
      <c r="B45" s="645"/>
      <c r="C45" s="234" t="s">
        <v>445</v>
      </c>
      <c r="D45" s="207" t="s">
        <v>334</v>
      </c>
      <c r="E45" s="203"/>
    </row>
    <row r="46" spans="1:5" s="6" customFormat="1" ht="15" customHeight="1" x14ac:dyDescent="0.2">
      <c r="A46" s="672"/>
      <c r="B46" s="645"/>
      <c r="C46" s="234" t="s">
        <v>446</v>
      </c>
      <c r="D46" s="207" t="s">
        <v>334</v>
      </c>
      <c r="E46" s="203"/>
    </row>
    <row r="47" spans="1:5" s="6" customFormat="1" ht="15" customHeight="1" x14ac:dyDescent="0.2">
      <c r="A47" s="672"/>
      <c r="B47" s="645"/>
      <c r="C47" s="234" t="s">
        <v>447</v>
      </c>
      <c r="D47" s="207" t="s">
        <v>335</v>
      </c>
      <c r="E47" s="203"/>
    </row>
    <row r="48" spans="1:5" s="6" customFormat="1" ht="15" customHeight="1" x14ac:dyDescent="0.2">
      <c r="A48" s="672"/>
      <c r="B48" s="532"/>
      <c r="C48" s="234" t="s">
        <v>448</v>
      </c>
      <c r="D48" s="207" t="s">
        <v>318</v>
      </c>
      <c r="E48" s="203"/>
    </row>
    <row r="49" spans="1:5" s="6" customFormat="1" ht="15" customHeight="1" x14ac:dyDescent="0.2">
      <c r="A49" s="672"/>
      <c r="B49" s="43" t="s">
        <v>699</v>
      </c>
      <c r="C49" s="234" t="s">
        <v>569</v>
      </c>
      <c r="D49" s="207" t="s">
        <v>335</v>
      </c>
      <c r="E49" s="203"/>
    </row>
    <row r="50" spans="1:5" s="6" customFormat="1" ht="15" customHeight="1" x14ac:dyDescent="0.2">
      <c r="A50" s="672"/>
      <c r="B50" s="29" t="s">
        <v>700</v>
      </c>
      <c r="C50" s="234" t="s">
        <v>570</v>
      </c>
      <c r="D50" s="207" t="s">
        <v>318</v>
      </c>
      <c r="E50" s="203">
        <v>69935</v>
      </c>
    </row>
    <row r="51" spans="1:5" s="6" customFormat="1" ht="15" customHeight="1" x14ac:dyDescent="0.2">
      <c r="A51" s="685"/>
      <c r="B51" s="465" t="s">
        <v>701</v>
      </c>
      <c r="C51" s="472" t="s">
        <v>571</v>
      </c>
      <c r="D51" s="216" t="s">
        <v>340</v>
      </c>
      <c r="E51" s="217"/>
    </row>
  </sheetData>
  <mergeCells count="13">
    <mergeCell ref="B44:B48"/>
    <mergeCell ref="A5:A51"/>
    <mergeCell ref="A4:C4"/>
    <mergeCell ref="B6:B7"/>
    <mergeCell ref="B11:B17"/>
    <mergeCell ref="C12:C13"/>
    <mergeCell ref="B18:B19"/>
    <mergeCell ref="B21:B25"/>
    <mergeCell ref="B26:B27"/>
    <mergeCell ref="B29:B32"/>
    <mergeCell ref="B33:B34"/>
    <mergeCell ref="B35:B38"/>
    <mergeCell ref="B39:B40"/>
  </mergeCells>
  <phoneticPr fontId="2"/>
  <printOptions horizontalCentered="1"/>
  <pageMargins left="0.39370078740157483" right="0.78740157480314965" top="0.86614173228346458" bottom="0.59055118110236227" header="0.51181102362204722" footer="0.39370078740157483"/>
  <pageSetup paperSize="9" scale="95" firstPageNumber="45" orientation="portrait" useFirstPageNumber="1" r:id="rId1"/>
  <headerFooter alignWithMargins="0">
    <oddFooter>&amp;C&amp;"ＭＳ Ｐ明朝,標準"－&amp;P－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N43"/>
  <sheetViews>
    <sheetView showGridLines="0" zoomScale="80" zoomScaleNormal="80" workbookViewId="0">
      <pane xSplit="4" ySplit="5" topLeftCell="E6" activePane="bottomRight" state="frozen"/>
      <selection activeCell="B1" sqref="B1:C1"/>
      <selection pane="topRight" activeCell="B1" sqref="B1:C1"/>
      <selection pane="bottomLeft" activeCell="B1" sqref="B1:C1"/>
      <selection pane="bottomRight" activeCell="B1" sqref="B1:C1"/>
    </sheetView>
  </sheetViews>
  <sheetFormatPr defaultColWidth="10.6328125" defaultRowHeight="20.149999999999999" customHeight="1" x14ac:dyDescent="0.2"/>
  <cols>
    <col min="1" max="1" width="3.6328125" style="6" customWidth="1"/>
    <col min="2" max="2" width="16" style="77" customWidth="1"/>
    <col min="3" max="3" width="21.7265625" style="77" customWidth="1"/>
    <col min="4" max="4" width="23.26953125" style="77" customWidth="1"/>
    <col min="5" max="5" width="7.7265625" style="77" customWidth="1"/>
    <col min="6" max="8" width="12.90625" style="6" customWidth="1"/>
    <col min="9" max="14" width="14.08984375" style="6" customWidth="1"/>
    <col min="15" max="16384" width="10.6328125" style="6"/>
  </cols>
  <sheetData>
    <row r="2" spans="1:14" ht="20.149999999999999" customHeight="1" x14ac:dyDescent="0.2">
      <c r="A2" s="38" t="s">
        <v>572</v>
      </c>
      <c r="F2" s="80"/>
      <c r="G2" s="80"/>
      <c r="H2" s="47"/>
      <c r="I2" s="47"/>
      <c r="J2" s="47"/>
    </row>
    <row r="3" spans="1:14" ht="19.5" customHeight="1" x14ac:dyDescent="0.2">
      <c r="A3" s="47"/>
      <c r="B3" s="236"/>
      <c r="C3" s="236"/>
      <c r="D3" s="236"/>
      <c r="E3" s="236"/>
      <c r="F3" s="47"/>
      <c r="G3" s="47"/>
      <c r="H3" s="47"/>
      <c r="I3" s="10"/>
      <c r="J3" s="47"/>
      <c r="K3" s="10"/>
      <c r="N3" s="13" t="s">
        <v>486</v>
      </c>
    </row>
    <row r="4" spans="1:14" ht="27.75" customHeight="1" x14ac:dyDescent="0.2">
      <c r="A4" s="725" t="s">
        <v>573</v>
      </c>
      <c r="B4" s="726"/>
      <c r="C4" s="775"/>
      <c r="D4" s="776"/>
      <c r="E4" s="780" t="s">
        <v>250</v>
      </c>
      <c r="F4" s="517" t="s">
        <v>574</v>
      </c>
      <c r="G4" s="518"/>
      <c r="H4" s="568"/>
      <c r="I4" s="517" t="s">
        <v>496</v>
      </c>
      <c r="J4" s="518"/>
      <c r="K4" s="568"/>
      <c r="L4" s="782" t="s">
        <v>575</v>
      </c>
      <c r="M4" s="749"/>
      <c r="N4" s="783"/>
    </row>
    <row r="5" spans="1:14" s="344" customFormat="1" ht="27.75" customHeight="1" x14ac:dyDescent="0.2">
      <c r="A5" s="777"/>
      <c r="B5" s="579"/>
      <c r="C5" s="778"/>
      <c r="D5" s="779"/>
      <c r="E5" s="781"/>
      <c r="F5" s="97" t="s">
        <v>576</v>
      </c>
      <c r="G5" s="205" t="s">
        <v>577</v>
      </c>
      <c r="H5" s="205" t="s">
        <v>481</v>
      </c>
      <c r="I5" s="97" t="s">
        <v>578</v>
      </c>
      <c r="J5" s="205" t="s">
        <v>579</v>
      </c>
      <c r="K5" s="205" t="s">
        <v>580</v>
      </c>
      <c r="L5" s="97" t="s">
        <v>369</v>
      </c>
      <c r="M5" s="205" t="s">
        <v>581</v>
      </c>
      <c r="N5" s="436" t="s">
        <v>580</v>
      </c>
    </row>
    <row r="6" spans="1:14" ht="27.75" customHeight="1" x14ac:dyDescent="0.2">
      <c r="A6" s="773" t="s">
        <v>680</v>
      </c>
      <c r="B6" s="774"/>
      <c r="C6" s="774"/>
      <c r="D6" s="774"/>
      <c r="E6" s="763"/>
      <c r="F6" s="485">
        <f t="shared" ref="F6:N6" si="0">F7+F8+F9+F10+F11+F12+F13+F14+F15+F16+F17+F18+F19+F20+F21+F22+F23+F24+F25+F33+F34+F35+F36+F37+F39+F40+F41+F42</f>
        <v>15203</v>
      </c>
      <c r="G6" s="485">
        <f t="shared" si="0"/>
        <v>1410474</v>
      </c>
      <c r="H6" s="485">
        <f t="shared" si="0"/>
        <v>773945</v>
      </c>
      <c r="I6" s="485">
        <f t="shared" si="0"/>
        <v>4282</v>
      </c>
      <c r="J6" s="485">
        <f t="shared" si="0"/>
        <v>407890</v>
      </c>
      <c r="K6" s="485">
        <f t="shared" si="0"/>
        <v>228827</v>
      </c>
      <c r="L6" s="485">
        <f t="shared" si="0"/>
        <v>4244</v>
      </c>
      <c r="M6" s="485">
        <f t="shared" si="0"/>
        <v>406707</v>
      </c>
      <c r="N6" s="486">
        <f t="shared" si="0"/>
        <v>208934</v>
      </c>
    </row>
    <row r="7" spans="1:14" ht="27.75" customHeight="1" x14ac:dyDescent="0.2">
      <c r="A7" s="784" t="s">
        <v>215</v>
      </c>
      <c r="B7" s="786" t="s">
        <v>248</v>
      </c>
      <c r="C7" s="788" t="s">
        <v>249</v>
      </c>
      <c r="D7" s="789"/>
      <c r="E7" s="343" t="s">
        <v>582</v>
      </c>
      <c r="F7" s="262">
        <v>7966</v>
      </c>
      <c r="G7" s="262">
        <v>762659</v>
      </c>
      <c r="H7" s="262">
        <v>377137</v>
      </c>
      <c r="I7" s="118">
        <v>2708</v>
      </c>
      <c r="J7" s="118">
        <v>257601</v>
      </c>
      <c r="K7" s="118">
        <v>127170</v>
      </c>
      <c r="L7" s="118">
        <v>2712</v>
      </c>
      <c r="M7" s="118">
        <v>261582</v>
      </c>
      <c r="N7" s="119">
        <v>129469</v>
      </c>
    </row>
    <row r="8" spans="1:14" ht="27.75" customHeight="1" x14ac:dyDescent="0.2">
      <c r="A8" s="785"/>
      <c r="B8" s="787"/>
      <c r="C8" s="790" t="s">
        <v>251</v>
      </c>
      <c r="D8" s="791"/>
      <c r="E8" s="237" t="s">
        <v>583</v>
      </c>
      <c r="F8" s="238">
        <v>3279</v>
      </c>
      <c r="G8" s="238">
        <v>224272</v>
      </c>
      <c r="H8" s="238">
        <v>174411</v>
      </c>
      <c r="I8" s="152">
        <v>739</v>
      </c>
      <c r="J8" s="152">
        <v>63849</v>
      </c>
      <c r="K8" s="152">
        <v>54562</v>
      </c>
      <c r="L8" s="152">
        <v>839</v>
      </c>
      <c r="M8" s="152">
        <v>57856</v>
      </c>
      <c r="N8" s="153">
        <v>38663</v>
      </c>
    </row>
    <row r="9" spans="1:14" ht="27.75" customHeight="1" x14ac:dyDescent="0.2">
      <c r="A9" s="785"/>
      <c r="B9" s="792" t="s">
        <v>252</v>
      </c>
      <c r="C9" s="790" t="s">
        <v>253</v>
      </c>
      <c r="D9" s="791"/>
      <c r="E9" s="237" t="s">
        <v>584</v>
      </c>
      <c r="F9" s="238">
        <v>3497</v>
      </c>
      <c r="G9" s="238">
        <v>387131</v>
      </c>
      <c r="H9" s="238">
        <v>199989</v>
      </c>
      <c r="I9" s="152">
        <v>732</v>
      </c>
      <c r="J9" s="152">
        <v>80593</v>
      </c>
      <c r="K9" s="152">
        <v>43631</v>
      </c>
      <c r="L9" s="152">
        <v>635</v>
      </c>
      <c r="M9" s="152">
        <v>70962</v>
      </c>
      <c r="N9" s="153">
        <v>33141</v>
      </c>
    </row>
    <row r="10" spans="1:14" ht="27.75" customHeight="1" x14ac:dyDescent="0.2">
      <c r="A10" s="785"/>
      <c r="B10" s="793"/>
      <c r="C10" s="790" t="s">
        <v>254</v>
      </c>
      <c r="D10" s="791"/>
      <c r="E10" s="237" t="s">
        <v>334</v>
      </c>
      <c r="F10" s="238">
        <v>10</v>
      </c>
      <c r="G10" s="238">
        <v>1200</v>
      </c>
      <c r="H10" s="238">
        <v>739</v>
      </c>
      <c r="I10" s="152">
        <v>2</v>
      </c>
      <c r="J10" s="152">
        <v>240</v>
      </c>
      <c r="K10" s="152">
        <v>134</v>
      </c>
      <c r="L10" s="152"/>
      <c r="M10" s="152"/>
      <c r="N10" s="153"/>
    </row>
    <row r="11" spans="1:14" ht="27.75" customHeight="1" x14ac:dyDescent="0.2">
      <c r="A11" s="785"/>
      <c r="B11" s="798" t="s">
        <v>255</v>
      </c>
      <c r="C11" s="794" t="s">
        <v>370</v>
      </c>
      <c r="D11" s="239" t="s">
        <v>256</v>
      </c>
      <c r="E11" s="237" t="s">
        <v>585</v>
      </c>
      <c r="F11" s="238"/>
      <c r="G11" s="238"/>
      <c r="H11" s="238"/>
      <c r="I11" s="152"/>
      <c r="J11" s="152"/>
      <c r="K11" s="152"/>
      <c r="L11" s="152"/>
      <c r="M11" s="152"/>
      <c r="N11" s="153"/>
    </row>
    <row r="12" spans="1:14" ht="27.75" customHeight="1" x14ac:dyDescent="0.2">
      <c r="A12" s="785"/>
      <c r="B12" s="799"/>
      <c r="C12" s="795"/>
      <c r="D12" s="240" t="s">
        <v>257</v>
      </c>
      <c r="E12" s="237" t="s">
        <v>338</v>
      </c>
      <c r="F12" s="238">
        <v>12</v>
      </c>
      <c r="G12" s="238">
        <v>4012</v>
      </c>
      <c r="H12" s="238">
        <v>1869</v>
      </c>
      <c r="I12" s="152"/>
      <c r="J12" s="152"/>
      <c r="K12" s="152"/>
      <c r="L12" s="152"/>
      <c r="M12" s="152"/>
      <c r="N12" s="153"/>
    </row>
    <row r="13" spans="1:14" ht="27.75" customHeight="1" x14ac:dyDescent="0.2">
      <c r="A13" s="785"/>
      <c r="B13" s="799"/>
      <c r="C13" s="795"/>
      <c r="D13" s="239" t="s">
        <v>258</v>
      </c>
      <c r="E13" s="237" t="s">
        <v>586</v>
      </c>
      <c r="F13" s="238"/>
      <c r="G13" s="238"/>
      <c r="H13" s="238"/>
      <c r="I13" s="152"/>
      <c r="J13" s="152"/>
      <c r="K13" s="152"/>
      <c r="L13" s="152"/>
      <c r="M13" s="152"/>
      <c r="N13" s="153"/>
    </row>
    <row r="14" spans="1:14" ht="27.75" customHeight="1" x14ac:dyDescent="0.2">
      <c r="A14" s="785"/>
      <c r="B14" s="799"/>
      <c r="C14" s="795"/>
      <c r="D14" s="239" t="s">
        <v>259</v>
      </c>
      <c r="E14" s="237" t="s">
        <v>587</v>
      </c>
      <c r="F14" s="238"/>
      <c r="G14" s="238"/>
      <c r="H14" s="238"/>
      <c r="I14" s="152"/>
      <c r="J14" s="152"/>
      <c r="K14" s="152"/>
      <c r="L14" s="152"/>
      <c r="M14" s="152"/>
      <c r="N14" s="153"/>
    </row>
    <row r="15" spans="1:14" ht="27.75" customHeight="1" x14ac:dyDescent="0.2">
      <c r="A15" s="785"/>
      <c r="B15" s="799"/>
      <c r="C15" s="795"/>
      <c r="D15" s="240" t="s">
        <v>260</v>
      </c>
      <c r="E15" s="237" t="s">
        <v>336</v>
      </c>
      <c r="F15" s="238"/>
      <c r="G15" s="238"/>
      <c r="H15" s="238"/>
      <c r="I15" s="152"/>
      <c r="J15" s="152"/>
      <c r="K15" s="152"/>
      <c r="L15" s="241"/>
      <c r="M15" s="241"/>
      <c r="N15" s="242"/>
    </row>
    <row r="16" spans="1:14" ht="27.75" customHeight="1" x14ac:dyDescent="0.2">
      <c r="A16" s="785"/>
      <c r="B16" s="799"/>
      <c r="C16" s="796"/>
      <c r="D16" s="239" t="s">
        <v>261</v>
      </c>
      <c r="E16" s="237" t="s">
        <v>564</v>
      </c>
      <c r="F16" s="238"/>
      <c r="G16" s="243"/>
      <c r="H16" s="243"/>
      <c r="I16" s="152"/>
      <c r="J16" s="152"/>
      <c r="K16" s="152"/>
      <c r="L16" s="152"/>
      <c r="M16" s="152"/>
      <c r="N16" s="153"/>
    </row>
    <row r="17" spans="1:14" ht="27.75" customHeight="1" x14ac:dyDescent="0.2">
      <c r="A17" s="818" t="s">
        <v>216</v>
      </c>
      <c r="B17" s="799"/>
      <c r="C17" s="790" t="s">
        <v>371</v>
      </c>
      <c r="D17" s="797"/>
      <c r="E17" s="237" t="s">
        <v>318</v>
      </c>
      <c r="F17" s="238">
        <v>411</v>
      </c>
      <c r="G17" s="238">
        <v>16060</v>
      </c>
      <c r="H17" s="238">
        <v>13166</v>
      </c>
      <c r="I17" s="152">
        <v>74</v>
      </c>
      <c r="J17" s="152">
        <v>3016</v>
      </c>
      <c r="K17" s="152">
        <v>3042</v>
      </c>
      <c r="L17" s="152">
        <v>30</v>
      </c>
      <c r="M17" s="152">
        <v>1167</v>
      </c>
      <c r="N17" s="153">
        <v>1027</v>
      </c>
    </row>
    <row r="18" spans="1:14" ht="27.75" customHeight="1" x14ac:dyDescent="0.2">
      <c r="A18" s="818"/>
      <c r="B18" s="799"/>
      <c r="C18" s="794" t="s">
        <v>372</v>
      </c>
      <c r="D18" s="239" t="s">
        <v>262</v>
      </c>
      <c r="E18" s="237" t="s">
        <v>335</v>
      </c>
      <c r="F18" s="238"/>
      <c r="G18" s="238"/>
      <c r="H18" s="238"/>
      <c r="I18" s="152"/>
      <c r="J18" s="152"/>
      <c r="K18" s="152"/>
      <c r="L18" s="152"/>
      <c r="M18" s="152"/>
      <c r="N18" s="153"/>
    </row>
    <row r="19" spans="1:14" ht="27.75" customHeight="1" x14ac:dyDescent="0.2">
      <c r="A19" s="818"/>
      <c r="B19" s="799"/>
      <c r="C19" s="795"/>
      <c r="D19" s="239" t="s">
        <v>263</v>
      </c>
      <c r="E19" s="237" t="s">
        <v>588</v>
      </c>
      <c r="F19" s="238"/>
      <c r="G19" s="238"/>
      <c r="H19" s="238"/>
      <c r="I19" s="238"/>
      <c r="J19" s="238"/>
      <c r="K19" s="238"/>
      <c r="L19" s="152"/>
      <c r="M19" s="152"/>
      <c r="N19" s="153"/>
    </row>
    <row r="20" spans="1:14" ht="27.75" customHeight="1" x14ac:dyDescent="0.2">
      <c r="A20" s="803"/>
      <c r="B20" s="800"/>
      <c r="C20" s="796"/>
      <c r="D20" s="239" t="s">
        <v>264</v>
      </c>
      <c r="E20" s="237" t="s">
        <v>336</v>
      </c>
      <c r="F20" s="238"/>
      <c r="G20" s="238"/>
      <c r="H20" s="238"/>
      <c r="I20" s="238"/>
      <c r="J20" s="238"/>
      <c r="K20" s="238"/>
      <c r="L20" s="152"/>
      <c r="M20" s="152"/>
      <c r="N20" s="153"/>
    </row>
    <row r="21" spans="1:14" ht="27.75" customHeight="1" x14ac:dyDescent="0.2">
      <c r="A21" s="803"/>
      <c r="B21" s="798" t="s">
        <v>265</v>
      </c>
      <c r="C21" s="790" t="s">
        <v>317</v>
      </c>
      <c r="D21" s="797"/>
      <c r="E21" s="237" t="s">
        <v>582</v>
      </c>
      <c r="F21" s="238">
        <v>6</v>
      </c>
      <c r="G21" s="238">
        <v>575</v>
      </c>
      <c r="H21" s="238">
        <v>60</v>
      </c>
      <c r="I21" s="238">
        <v>6</v>
      </c>
      <c r="J21" s="238">
        <v>575</v>
      </c>
      <c r="K21" s="238">
        <v>60</v>
      </c>
      <c r="L21" s="152">
        <v>6</v>
      </c>
      <c r="M21" s="152">
        <v>575</v>
      </c>
      <c r="N21" s="153">
        <v>60</v>
      </c>
    </row>
    <row r="22" spans="1:14" ht="27.75" customHeight="1" x14ac:dyDescent="0.2">
      <c r="A22" s="803"/>
      <c r="B22" s="799"/>
      <c r="C22" s="790" t="s">
        <v>266</v>
      </c>
      <c r="D22" s="791"/>
      <c r="E22" s="237" t="s">
        <v>336</v>
      </c>
      <c r="F22" s="238">
        <v>11</v>
      </c>
      <c r="G22" s="238">
        <v>876</v>
      </c>
      <c r="H22" s="238">
        <v>54</v>
      </c>
      <c r="I22" s="238">
        <v>11</v>
      </c>
      <c r="J22" s="238">
        <v>876</v>
      </c>
      <c r="K22" s="238">
        <v>54</v>
      </c>
      <c r="L22" s="152">
        <v>11</v>
      </c>
      <c r="M22" s="152">
        <v>876</v>
      </c>
      <c r="N22" s="153">
        <v>54</v>
      </c>
    </row>
    <row r="23" spans="1:14" ht="27.75" customHeight="1" x14ac:dyDescent="0.2">
      <c r="A23" s="803"/>
      <c r="B23" s="799"/>
      <c r="C23" s="790" t="s">
        <v>267</v>
      </c>
      <c r="D23" s="791"/>
      <c r="E23" s="237" t="s">
        <v>588</v>
      </c>
      <c r="F23" s="245">
        <v>1</v>
      </c>
      <c r="G23" s="245">
        <v>100</v>
      </c>
      <c r="H23" s="245">
        <v>38</v>
      </c>
      <c r="I23" s="245">
        <v>1</v>
      </c>
      <c r="J23" s="245">
        <v>100</v>
      </c>
      <c r="K23" s="245">
        <v>38</v>
      </c>
      <c r="L23" s="98">
        <v>1</v>
      </c>
      <c r="M23" s="98">
        <v>100</v>
      </c>
      <c r="N23" s="99">
        <v>38</v>
      </c>
    </row>
    <row r="24" spans="1:14" ht="27.75" customHeight="1" x14ac:dyDescent="0.2">
      <c r="A24" s="803"/>
      <c r="B24" s="799"/>
      <c r="C24" s="790" t="s">
        <v>268</v>
      </c>
      <c r="D24" s="791"/>
      <c r="E24" s="237" t="s">
        <v>589</v>
      </c>
      <c r="F24" s="238">
        <v>6</v>
      </c>
      <c r="G24" s="238">
        <v>701</v>
      </c>
      <c r="H24" s="238">
        <v>51</v>
      </c>
      <c r="I24" s="238">
        <v>6</v>
      </c>
      <c r="J24" s="238">
        <v>701</v>
      </c>
      <c r="K24" s="238">
        <v>51</v>
      </c>
      <c r="L24" s="152">
        <v>6</v>
      </c>
      <c r="M24" s="152">
        <v>701</v>
      </c>
      <c r="N24" s="153">
        <v>51</v>
      </c>
    </row>
    <row r="25" spans="1:14" ht="27.75" customHeight="1" x14ac:dyDescent="0.2">
      <c r="A25" s="803"/>
      <c r="B25" s="800"/>
      <c r="C25" s="801" t="s">
        <v>269</v>
      </c>
      <c r="D25" s="802"/>
      <c r="E25" s="237" t="s">
        <v>336</v>
      </c>
      <c r="F25" s="245">
        <v>1</v>
      </c>
      <c r="G25" s="245">
        <v>114</v>
      </c>
      <c r="H25" s="245">
        <v>44</v>
      </c>
      <c r="I25" s="245">
        <v>1</v>
      </c>
      <c r="J25" s="245">
        <v>114</v>
      </c>
      <c r="K25" s="245">
        <v>44</v>
      </c>
      <c r="L25" s="98">
        <v>1</v>
      </c>
      <c r="M25" s="98">
        <v>114</v>
      </c>
      <c r="N25" s="99">
        <v>44</v>
      </c>
    </row>
    <row r="26" spans="1:14" ht="27.75" customHeight="1" x14ac:dyDescent="0.2">
      <c r="A26" s="246"/>
      <c r="B26" s="247"/>
      <c r="C26" s="247"/>
      <c r="D26" s="247"/>
      <c r="E26" s="247"/>
      <c r="F26" s="248"/>
      <c r="G26" s="248"/>
      <c r="H26" s="248"/>
      <c r="I26" s="249"/>
      <c r="J26" s="249"/>
      <c r="K26" s="249"/>
      <c r="L26" s="249"/>
      <c r="M26" s="249"/>
      <c r="N26" s="249"/>
    </row>
    <row r="27" spans="1:14" ht="27.75" customHeight="1" x14ac:dyDescent="0.2">
      <c r="A27" s="250"/>
      <c r="B27" s="251"/>
      <c r="C27" s="251"/>
      <c r="D27" s="251"/>
      <c r="E27" s="251"/>
      <c r="F27" s="100"/>
      <c r="G27" s="100"/>
      <c r="H27" s="100"/>
      <c r="I27" s="72"/>
      <c r="J27" s="72"/>
      <c r="K27" s="72"/>
      <c r="L27" s="72"/>
      <c r="M27" s="72"/>
      <c r="N27" s="72"/>
    </row>
    <row r="28" spans="1:14" ht="19.5" customHeight="1" x14ac:dyDescent="0.2">
      <c r="A28" s="250"/>
      <c r="B28" s="251"/>
      <c r="C28" s="251"/>
      <c r="D28" s="251"/>
      <c r="E28" s="251"/>
      <c r="F28" s="100"/>
      <c r="G28" s="100"/>
      <c r="H28" s="100"/>
      <c r="I28" s="72"/>
      <c r="J28" s="72"/>
      <c r="K28" s="72"/>
      <c r="L28" s="72"/>
      <c r="M28" s="72"/>
      <c r="N28" s="72"/>
    </row>
    <row r="29" spans="1:14" ht="19.5" customHeight="1" x14ac:dyDescent="0.2">
      <c r="A29" s="38" t="s">
        <v>590</v>
      </c>
      <c r="F29" s="100"/>
      <c r="G29" s="100"/>
      <c r="H29" s="100"/>
      <c r="I29" s="72"/>
      <c r="J29" s="72"/>
      <c r="K29" s="72"/>
      <c r="L29" s="72"/>
      <c r="M29" s="72"/>
      <c r="N29" s="72"/>
    </row>
    <row r="30" spans="1:14" ht="19.5" customHeight="1" x14ac:dyDescent="0.2">
      <c r="A30" s="250"/>
      <c r="B30" s="252"/>
      <c r="C30" s="252"/>
      <c r="D30" s="252"/>
      <c r="E30" s="252"/>
      <c r="F30" s="100"/>
      <c r="G30" s="100"/>
      <c r="H30" s="100"/>
      <c r="I30" s="72"/>
      <c r="J30" s="72"/>
      <c r="K30" s="72"/>
      <c r="L30" s="72"/>
      <c r="M30" s="72"/>
      <c r="N30" s="72"/>
    </row>
    <row r="31" spans="1:14" ht="27.75" customHeight="1" x14ac:dyDescent="0.2">
      <c r="A31" s="725" t="s">
        <v>591</v>
      </c>
      <c r="B31" s="726"/>
      <c r="C31" s="775"/>
      <c r="D31" s="776"/>
      <c r="E31" s="780" t="s">
        <v>250</v>
      </c>
      <c r="F31" s="517" t="s">
        <v>480</v>
      </c>
      <c r="G31" s="518"/>
      <c r="H31" s="568"/>
      <c r="I31" s="517" t="s">
        <v>496</v>
      </c>
      <c r="J31" s="518"/>
      <c r="K31" s="568"/>
      <c r="L31" s="782" t="s">
        <v>497</v>
      </c>
      <c r="M31" s="749"/>
      <c r="N31" s="783"/>
    </row>
    <row r="32" spans="1:14" ht="27.75" customHeight="1" x14ac:dyDescent="0.2">
      <c r="A32" s="592"/>
      <c r="B32" s="533"/>
      <c r="C32" s="816"/>
      <c r="D32" s="817"/>
      <c r="E32" s="815"/>
      <c r="F32" s="104" t="s">
        <v>592</v>
      </c>
      <c r="G32" s="59" t="s">
        <v>577</v>
      </c>
      <c r="H32" s="59" t="s">
        <v>481</v>
      </c>
      <c r="I32" s="104" t="s">
        <v>369</v>
      </c>
      <c r="J32" s="59" t="s">
        <v>579</v>
      </c>
      <c r="K32" s="59" t="s">
        <v>580</v>
      </c>
      <c r="L32" s="104" t="s">
        <v>369</v>
      </c>
      <c r="M32" s="59" t="s">
        <v>487</v>
      </c>
      <c r="N32" s="60" t="s">
        <v>481</v>
      </c>
    </row>
    <row r="33" spans="1:14" ht="27.75" customHeight="1" x14ac:dyDescent="0.2">
      <c r="A33" s="804" t="s">
        <v>215</v>
      </c>
      <c r="B33" s="805" t="s">
        <v>703</v>
      </c>
      <c r="C33" s="807" t="s">
        <v>360</v>
      </c>
      <c r="D33" s="808"/>
      <c r="E33" s="253" t="s">
        <v>566</v>
      </c>
      <c r="F33" s="84"/>
      <c r="G33" s="212"/>
      <c r="H33" s="212"/>
      <c r="I33" s="84"/>
      <c r="J33" s="212"/>
      <c r="K33" s="212"/>
      <c r="L33" s="84"/>
      <c r="M33" s="212"/>
      <c r="N33" s="254"/>
    </row>
    <row r="34" spans="1:14" ht="27.75" customHeight="1" x14ac:dyDescent="0.2">
      <c r="A34" s="785"/>
      <c r="B34" s="806"/>
      <c r="C34" s="807" t="s">
        <v>361</v>
      </c>
      <c r="D34" s="808"/>
      <c r="E34" s="255" t="s">
        <v>335</v>
      </c>
      <c r="F34" s="84"/>
      <c r="G34" s="212"/>
      <c r="H34" s="212"/>
      <c r="I34" s="84"/>
      <c r="J34" s="212"/>
      <c r="K34" s="212"/>
      <c r="L34" s="84"/>
      <c r="M34" s="212"/>
      <c r="N34" s="254"/>
    </row>
    <row r="35" spans="1:14" ht="27.75" customHeight="1" x14ac:dyDescent="0.2">
      <c r="A35" s="785"/>
      <c r="B35" s="806"/>
      <c r="C35" s="807" t="s">
        <v>362</v>
      </c>
      <c r="D35" s="808"/>
      <c r="E35" s="253" t="s">
        <v>584</v>
      </c>
      <c r="F35" s="84"/>
      <c r="G35" s="212"/>
      <c r="H35" s="212"/>
      <c r="I35" s="84"/>
      <c r="J35" s="212"/>
      <c r="K35" s="212"/>
      <c r="L35" s="256"/>
      <c r="M35" s="257"/>
      <c r="N35" s="258"/>
    </row>
    <row r="36" spans="1:14" ht="27.75" customHeight="1" x14ac:dyDescent="0.2">
      <c r="A36" s="785"/>
      <c r="B36" s="806"/>
      <c r="C36" s="807" t="s">
        <v>363</v>
      </c>
      <c r="D36" s="808"/>
      <c r="E36" s="253" t="s">
        <v>585</v>
      </c>
      <c r="F36" s="238">
        <v>2</v>
      </c>
      <c r="G36" s="238">
        <v>225</v>
      </c>
      <c r="H36" s="238">
        <v>41</v>
      </c>
      <c r="I36" s="259">
        <v>2</v>
      </c>
      <c r="J36" s="259">
        <v>225</v>
      </c>
      <c r="K36" s="259">
        <v>41</v>
      </c>
      <c r="L36" s="259">
        <v>2</v>
      </c>
      <c r="M36" s="259">
        <v>225</v>
      </c>
      <c r="N36" s="260">
        <v>41</v>
      </c>
    </row>
    <row r="37" spans="1:14" ht="27.75" customHeight="1" x14ac:dyDescent="0.2">
      <c r="A37" s="785"/>
      <c r="B37" s="806"/>
      <c r="C37" s="807" t="s">
        <v>364</v>
      </c>
      <c r="D37" s="808"/>
      <c r="E37" s="253" t="s">
        <v>593</v>
      </c>
      <c r="F37" s="84"/>
      <c r="G37" s="212"/>
      <c r="H37" s="212"/>
      <c r="I37" s="84"/>
      <c r="J37" s="212"/>
      <c r="K37" s="212"/>
      <c r="L37" s="84"/>
      <c r="M37" s="212"/>
      <c r="N37" s="254"/>
    </row>
    <row r="38" spans="1:14" ht="27.75" customHeight="1" x14ac:dyDescent="0.2">
      <c r="A38" s="785"/>
      <c r="B38" s="484" t="s">
        <v>702</v>
      </c>
      <c r="C38" s="813" t="s">
        <v>704</v>
      </c>
      <c r="D38" s="814"/>
      <c r="E38" s="482" t="s">
        <v>705</v>
      </c>
      <c r="F38" s="84"/>
      <c r="G38" s="212"/>
      <c r="H38" s="212"/>
      <c r="I38" s="84"/>
      <c r="J38" s="212"/>
      <c r="K38" s="212"/>
      <c r="L38" s="83"/>
      <c r="M38" s="480"/>
      <c r="N38" s="483"/>
    </row>
    <row r="39" spans="1:14" ht="27.75" customHeight="1" x14ac:dyDescent="0.2">
      <c r="A39" s="785"/>
      <c r="B39" s="244" t="s">
        <v>281</v>
      </c>
      <c r="C39" s="813" t="s">
        <v>282</v>
      </c>
      <c r="D39" s="814"/>
      <c r="E39" s="237" t="s">
        <v>334</v>
      </c>
      <c r="F39" s="238">
        <v>1</v>
      </c>
      <c r="G39" s="238">
        <v>12549</v>
      </c>
      <c r="H39" s="238">
        <v>6346</v>
      </c>
      <c r="I39" s="238"/>
      <c r="J39" s="238"/>
      <c r="K39" s="238"/>
      <c r="L39" s="98">
        <v>1</v>
      </c>
      <c r="M39" s="98">
        <v>12549</v>
      </c>
      <c r="N39" s="99">
        <v>6346</v>
      </c>
    </row>
    <row r="40" spans="1:14" ht="27.75" customHeight="1" x14ac:dyDescent="0.2">
      <c r="A40" s="785"/>
      <c r="B40" s="261" t="s">
        <v>365</v>
      </c>
      <c r="C40" s="790" t="s">
        <v>366</v>
      </c>
      <c r="D40" s="791"/>
      <c r="E40" s="237" t="s">
        <v>336</v>
      </c>
      <c r="F40" s="262"/>
      <c r="G40" s="262"/>
      <c r="H40" s="262"/>
      <c r="I40" s="118"/>
      <c r="J40" s="118"/>
      <c r="K40" s="118"/>
      <c r="L40" s="152"/>
      <c r="M40" s="152"/>
      <c r="N40" s="153"/>
    </row>
    <row r="41" spans="1:14" ht="20.149999999999999" customHeight="1" x14ac:dyDescent="0.2">
      <c r="A41" s="803"/>
      <c r="B41" s="798" t="s">
        <v>367</v>
      </c>
      <c r="C41" s="809" t="s">
        <v>368</v>
      </c>
      <c r="D41" s="810"/>
      <c r="E41" s="237" t="s">
        <v>334</v>
      </c>
      <c r="F41" s="245"/>
      <c r="G41" s="245"/>
      <c r="H41" s="245"/>
      <c r="I41" s="98"/>
      <c r="J41" s="98"/>
      <c r="K41" s="98"/>
      <c r="L41" s="98"/>
      <c r="M41" s="98"/>
      <c r="N41" s="99"/>
    </row>
    <row r="42" spans="1:14" ht="20.149999999999999" customHeight="1" x14ac:dyDescent="0.2">
      <c r="A42" s="803"/>
      <c r="B42" s="799"/>
      <c r="C42" s="811"/>
      <c r="D42" s="812"/>
      <c r="E42" s="237" t="s">
        <v>335</v>
      </c>
      <c r="F42" s="245"/>
      <c r="G42" s="245"/>
      <c r="H42" s="245"/>
      <c r="I42" s="98"/>
      <c r="J42" s="98"/>
      <c r="K42" s="98"/>
      <c r="L42" s="98"/>
      <c r="M42" s="98"/>
      <c r="N42" s="99"/>
    </row>
    <row r="43" spans="1:14" ht="20.149999999999999" customHeight="1" x14ac:dyDescent="0.2">
      <c r="A43" s="435"/>
      <c r="B43" s="347"/>
      <c r="C43" s="347"/>
      <c r="D43" s="347"/>
      <c r="E43" s="347"/>
      <c r="F43" s="435"/>
      <c r="G43" s="435"/>
      <c r="H43" s="435"/>
      <c r="I43" s="435"/>
      <c r="J43" s="435"/>
      <c r="K43" s="435"/>
      <c r="L43" s="435"/>
      <c r="M43" s="435"/>
      <c r="N43" s="435"/>
    </row>
  </sheetData>
  <mergeCells count="42">
    <mergeCell ref="A31:D32"/>
    <mergeCell ref="C36:D36"/>
    <mergeCell ref="A17:A25"/>
    <mergeCell ref="F31:H31"/>
    <mergeCell ref="A41:A42"/>
    <mergeCell ref="B41:B42"/>
    <mergeCell ref="I31:K31"/>
    <mergeCell ref="L31:N31"/>
    <mergeCell ref="A33:A40"/>
    <mergeCell ref="B33:B37"/>
    <mergeCell ref="C33:D33"/>
    <mergeCell ref="C34:D34"/>
    <mergeCell ref="C35:D35"/>
    <mergeCell ref="C41:D42"/>
    <mergeCell ref="C38:D38"/>
    <mergeCell ref="C37:D37"/>
    <mergeCell ref="C39:D39"/>
    <mergeCell ref="E31:E32"/>
    <mergeCell ref="C40:D40"/>
    <mergeCell ref="C17:D17"/>
    <mergeCell ref="C18:C20"/>
    <mergeCell ref="B21:B25"/>
    <mergeCell ref="C21:D21"/>
    <mergeCell ref="C22:D22"/>
    <mergeCell ref="C23:D23"/>
    <mergeCell ref="C24:D24"/>
    <mergeCell ref="C25:D25"/>
    <mergeCell ref="B11:B20"/>
    <mergeCell ref="L4:N4"/>
    <mergeCell ref="A7:A16"/>
    <mergeCell ref="B7:B8"/>
    <mergeCell ref="C7:D7"/>
    <mergeCell ref="C8:D8"/>
    <mergeCell ref="B9:B10"/>
    <mergeCell ref="C9:D9"/>
    <mergeCell ref="C10:D10"/>
    <mergeCell ref="C11:C16"/>
    <mergeCell ref="A6:E6"/>
    <mergeCell ref="A4:D5"/>
    <mergeCell ref="E4:E5"/>
    <mergeCell ref="F4:H4"/>
    <mergeCell ref="I4:K4"/>
  </mergeCells>
  <phoneticPr fontId="2"/>
  <printOptions horizontalCentered="1"/>
  <pageMargins left="0.39370078740157483" right="0.39370078740157483" top="0.55118110236220474" bottom="0.19685039370078741" header="0.31496062992125984" footer="0.23622047244094491"/>
  <pageSetup paperSize="9" scale="72" firstPageNumber="46" fitToHeight="0" orientation="landscape" useFirstPageNumber="1" r:id="rId1"/>
  <headerFooter alignWithMargins="0">
    <oddHeader>&amp;L　</oddHeader>
    <oddFooter>&amp;C&amp;"ＭＳ Ｐ明朝,標準"－&amp;P－&amp;R&amp;"ＭＳ 明朝,標準" 　　　　　　　　　　　　　　　　　　　　</oddFooter>
  </headerFooter>
  <rowBreaks count="1" manualBreakCount="1">
    <brk id="27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210"/>
  <sheetViews>
    <sheetView showGridLines="0" topLeftCell="A37" zoomScaleNormal="100" zoomScaleSheetLayoutView="100" workbookViewId="0">
      <selection activeCell="B1" sqref="B1:C1"/>
    </sheetView>
  </sheetViews>
  <sheetFormatPr defaultColWidth="5.6328125" defaultRowHeight="20.149999999999999" customHeight="1" x14ac:dyDescent="0.2"/>
  <cols>
    <col min="1" max="1" width="3.6328125" style="263" customWidth="1"/>
    <col min="2" max="2" width="8.08984375" style="263" customWidth="1"/>
    <col min="3" max="3" width="33" style="263" bestFit="1" customWidth="1"/>
    <col min="4" max="4" width="13.08984375" style="264" customWidth="1"/>
    <col min="5" max="6" width="7.08984375" style="263" customWidth="1"/>
    <col min="7" max="7" width="16.26953125" style="263" customWidth="1"/>
    <col min="8" max="8" width="9.6328125" style="265" customWidth="1"/>
    <col min="9" max="10" width="15.6328125" style="263" customWidth="1"/>
    <col min="11" max="16384" width="5.6328125" style="263"/>
  </cols>
  <sheetData>
    <row r="1" spans="1:8" ht="45" customHeight="1" x14ac:dyDescent="0.2"/>
    <row r="2" spans="1:8" ht="20.149999999999999" customHeight="1" x14ac:dyDescent="0.2">
      <c r="A2" s="266" t="s">
        <v>594</v>
      </c>
      <c r="B2" s="267"/>
      <c r="D2" s="268"/>
      <c r="E2" s="269"/>
      <c r="F2" s="267"/>
      <c r="G2" s="267"/>
      <c r="H2" s="263"/>
    </row>
    <row r="3" spans="1:8" ht="19.5" customHeight="1" x14ac:dyDescent="0.2">
      <c r="A3" s="267"/>
      <c r="B3" s="267"/>
      <c r="D3" s="268"/>
      <c r="E3" s="270"/>
      <c r="F3" s="267"/>
      <c r="G3" s="271" t="s">
        <v>87</v>
      </c>
      <c r="H3" s="263"/>
    </row>
    <row r="4" spans="1:8" ht="24.75" customHeight="1" x14ac:dyDescent="0.2">
      <c r="A4" s="819" t="s">
        <v>595</v>
      </c>
      <c r="B4" s="669"/>
      <c r="C4" s="669"/>
      <c r="D4" s="822" t="s">
        <v>596</v>
      </c>
      <c r="E4" s="824" t="s">
        <v>597</v>
      </c>
      <c r="F4" s="825"/>
      <c r="G4" s="826" t="s">
        <v>598</v>
      </c>
      <c r="H4" s="263"/>
    </row>
    <row r="5" spans="1:8" ht="12" customHeight="1" x14ac:dyDescent="0.2">
      <c r="A5" s="820"/>
      <c r="B5" s="821"/>
      <c r="C5" s="821"/>
      <c r="D5" s="823"/>
      <c r="E5" s="273" t="s">
        <v>88</v>
      </c>
      <c r="F5" s="274" t="s">
        <v>89</v>
      </c>
      <c r="G5" s="827"/>
      <c r="H5" s="263"/>
    </row>
    <row r="6" spans="1:8" ht="16.5" customHeight="1" x14ac:dyDescent="0.2">
      <c r="A6" s="881" t="s">
        <v>386</v>
      </c>
      <c r="B6" s="859"/>
      <c r="C6" s="859"/>
      <c r="D6" s="428">
        <f>D9+D10+D12+D14+D21+D75+D76+D77+D78+D79</f>
        <v>12605672</v>
      </c>
      <c r="E6" s="330">
        <v>0</v>
      </c>
      <c r="F6" s="330">
        <v>0</v>
      </c>
      <c r="G6" s="429">
        <f>G9+G10+G12+G14+G21+G75+G76+G77+G78+G79</f>
        <v>5727734</v>
      </c>
      <c r="H6" s="263"/>
    </row>
    <row r="7" spans="1:8" ht="17.149999999999999" customHeight="1" x14ac:dyDescent="0.2">
      <c r="A7" s="736" t="s">
        <v>599</v>
      </c>
      <c r="B7" s="668" t="s">
        <v>600</v>
      </c>
      <c r="C7" s="276" t="s">
        <v>92</v>
      </c>
      <c r="D7" s="277"/>
      <c r="E7" s="278">
        <v>1</v>
      </c>
      <c r="F7" s="277">
        <v>3</v>
      </c>
      <c r="G7" s="279"/>
      <c r="H7" s="263"/>
    </row>
    <row r="8" spans="1:8" ht="17.149999999999999" customHeight="1" x14ac:dyDescent="0.2">
      <c r="A8" s="828"/>
      <c r="B8" s="668"/>
      <c r="C8" s="276" t="s">
        <v>93</v>
      </c>
      <c r="D8" s="277"/>
      <c r="E8" s="278">
        <v>1</v>
      </c>
      <c r="F8" s="277">
        <v>6</v>
      </c>
      <c r="G8" s="279"/>
      <c r="H8" s="263"/>
    </row>
    <row r="9" spans="1:8" ht="17.149999999999999" customHeight="1" x14ac:dyDescent="0.2">
      <c r="A9" s="828"/>
      <c r="B9" s="830" t="s">
        <v>601</v>
      </c>
      <c r="C9" s="832" t="s">
        <v>94</v>
      </c>
      <c r="D9" s="277">
        <v>6185933</v>
      </c>
      <c r="E9" s="278">
        <v>1</v>
      </c>
      <c r="F9" s="277">
        <v>3</v>
      </c>
      <c r="G9" s="279">
        <v>2061978</v>
      </c>
      <c r="H9" s="263"/>
    </row>
    <row r="10" spans="1:8" ht="17.149999999999999" customHeight="1" x14ac:dyDescent="0.2">
      <c r="A10" s="828"/>
      <c r="B10" s="831"/>
      <c r="C10" s="833"/>
      <c r="D10" s="277">
        <v>3351145</v>
      </c>
      <c r="E10" s="278">
        <v>2</v>
      </c>
      <c r="F10" s="277">
        <v>3</v>
      </c>
      <c r="G10" s="279">
        <v>2234097</v>
      </c>
      <c r="H10" s="263"/>
    </row>
    <row r="11" spans="1:8" ht="17.149999999999999" customHeight="1" x14ac:dyDescent="0.2">
      <c r="A11" s="828"/>
      <c r="B11" s="283" t="s">
        <v>602</v>
      </c>
      <c r="C11" s="284" t="s">
        <v>95</v>
      </c>
      <c r="D11" s="277"/>
      <c r="E11" s="278">
        <v>1</v>
      </c>
      <c r="F11" s="277">
        <v>2</v>
      </c>
      <c r="G11" s="279"/>
      <c r="H11" s="263"/>
    </row>
    <row r="12" spans="1:8" ht="17.149999999999999" customHeight="1" x14ac:dyDescent="0.2">
      <c r="A12" s="828"/>
      <c r="B12" s="834" t="s">
        <v>417</v>
      </c>
      <c r="C12" s="209" t="s">
        <v>170</v>
      </c>
      <c r="D12" s="277">
        <v>304779</v>
      </c>
      <c r="E12" s="278">
        <v>1</v>
      </c>
      <c r="F12" s="277">
        <v>6</v>
      </c>
      <c r="G12" s="279">
        <v>50796</v>
      </c>
      <c r="H12" s="263"/>
    </row>
    <row r="13" spans="1:8" ht="17.149999999999999" customHeight="1" x14ac:dyDescent="0.2">
      <c r="A13" s="828"/>
      <c r="B13" s="835"/>
      <c r="C13" s="285" t="s">
        <v>96</v>
      </c>
      <c r="D13" s="277"/>
      <c r="E13" s="278">
        <v>1</v>
      </c>
      <c r="F13" s="277">
        <v>4</v>
      </c>
      <c r="G13" s="279"/>
      <c r="H13" s="263"/>
    </row>
    <row r="14" spans="1:8" ht="17.149999999999999" customHeight="1" x14ac:dyDescent="0.2">
      <c r="A14" s="828"/>
      <c r="B14" s="283" t="s">
        <v>603</v>
      </c>
      <c r="C14" s="284" t="s">
        <v>97</v>
      </c>
      <c r="D14" s="277">
        <v>1183227</v>
      </c>
      <c r="E14" s="278">
        <v>1</v>
      </c>
      <c r="F14" s="277">
        <v>2</v>
      </c>
      <c r="G14" s="279">
        <v>591614</v>
      </c>
      <c r="H14" s="263"/>
    </row>
    <row r="15" spans="1:8" ht="17.149999999999999" customHeight="1" x14ac:dyDescent="0.2">
      <c r="A15" s="828"/>
      <c r="B15" s="836" t="s">
        <v>604</v>
      </c>
      <c r="C15" s="837" t="s">
        <v>418</v>
      </c>
      <c r="D15" s="839"/>
      <c r="E15" s="839">
        <v>1</v>
      </c>
      <c r="F15" s="839">
        <v>6</v>
      </c>
      <c r="G15" s="841"/>
      <c r="H15" s="263"/>
    </row>
    <row r="16" spans="1:8" ht="17.149999999999999" customHeight="1" x14ac:dyDescent="0.2">
      <c r="A16" s="828"/>
      <c r="B16" s="836"/>
      <c r="C16" s="838"/>
      <c r="D16" s="840"/>
      <c r="E16" s="840"/>
      <c r="F16" s="840"/>
      <c r="G16" s="842"/>
      <c r="H16" s="263"/>
    </row>
    <row r="17" spans="1:8" ht="17.149999999999999" customHeight="1" x14ac:dyDescent="0.2">
      <c r="A17" s="828"/>
      <c r="B17" s="830" t="s">
        <v>605</v>
      </c>
      <c r="C17" s="843" t="s">
        <v>217</v>
      </c>
      <c r="D17" s="277"/>
      <c r="E17" s="278">
        <v>1</v>
      </c>
      <c r="F17" s="277">
        <v>5</v>
      </c>
      <c r="G17" s="279"/>
      <c r="H17" s="263"/>
    </row>
    <row r="18" spans="1:8" ht="17.149999999999999" customHeight="1" x14ac:dyDescent="0.2">
      <c r="A18" s="828"/>
      <c r="B18" s="831"/>
      <c r="C18" s="844"/>
      <c r="D18" s="277"/>
      <c r="E18" s="278">
        <v>1</v>
      </c>
      <c r="F18" s="277">
        <v>10</v>
      </c>
      <c r="G18" s="279"/>
      <c r="H18" s="263"/>
    </row>
    <row r="19" spans="1:8" ht="17.149999999999999" customHeight="1" x14ac:dyDescent="0.2">
      <c r="A19" s="828"/>
      <c r="B19" s="834" t="s">
        <v>606</v>
      </c>
      <c r="C19" s="276" t="s">
        <v>218</v>
      </c>
      <c r="D19" s="277"/>
      <c r="E19" s="278">
        <v>1</v>
      </c>
      <c r="F19" s="277">
        <v>3</v>
      </c>
      <c r="G19" s="279"/>
      <c r="H19" s="263"/>
    </row>
    <row r="20" spans="1:8" ht="17.149999999999999" customHeight="1" x14ac:dyDescent="0.2">
      <c r="A20" s="828"/>
      <c r="B20" s="815"/>
      <c r="C20" s="281" t="s">
        <v>219</v>
      </c>
      <c r="D20" s="277"/>
      <c r="E20" s="278">
        <v>1</v>
      </c>
      <c r="F20" s="277">
        <v>4</v>
      </c>
      <c r="G20" s="279"/>
      <c r="H20" s="263"/>
    </row>
    <row r="21" spans="1:8" ht="17.149999999999999" customHeight="1" x14ac:dyDescent="0.2">
      <c r="A21" s="828"/>
      <c r="B21" s="280" t="s">
        <v>607</v>
      </c>
      <c r="C21" s="281" t="s">
        <v>220</v>
      </c>
      <c r="D21" s="277">
        <v>1576057</v>
      </c>
      <c r="E21" s="278">
        <v>1</v>
      </c>
      <c r="F21" s="278">
        <v>2</v>
      </c>
      <c r="G21" s="293">
        <v>788029</v>
      </c>
      <c r="H21" s="263"/>
    </row>
    <row r="22" spans="1:8" ht="17.149999999999999" customHeight="1" x14ac:dyDescent="0.2">
      <c r="A22" s="828"/>
      <c r="B22" s="280" t="s">
        <v>419</v>
      </c>
      <c r="C22" s="281" t="s">
        <v>221</v>
      </c>
      <c r="D22" s="277"/>
      <c r="E22" s="278">
        <v>1</v>
      </c>
      <c r="F22" s="278">
        <v>3</v>
      </c>
      <c r="G22" s="293"/>
      <c r="H22" s="263"/>
    </row>
    <row r="23" spans="1:8" ht="17.149999999999999" customHeight="1" x14ac:dyDescent="0.2">
      <c r="A23" s="828"/>
      <c r="B23" s="280" t="s">
        <v>608</v>
      </c>
      <c r="C23" s="281" t="s">
        <v>98</v>
      </c>
      <c r="D23" s="277"/>
      <c r="E23" s="278">
        <v>1</v>
      </c>
      <c r="F23" s="278">
        <v>6</v>
      </c>
      <c r="G23" s="293"/>
      <c r="H23" s="263"/>
    </row>
    <row r="24" spans="1:8" ht="17.149999999999999" customHeight="1" x14ac:dyDescent="0.2">
      <c r="A24" s="828"/>
      <c r="B24" s="668" t="s">
        <v>609</v>
      </c>
      <c r="C24" s="285" t="s">
        <v>610</v>
      </c>
      <c r="D24" s="277"/>
      <c r="E24" s="278">
        <v>1</v>
      </c>
      <c r="F24" s="278">
        <v>6</v>
      </c>
      <c r="G24" s="293"/>
      <c r="H24" s="263"/>
    </row>
    <row r="25" spans="1:8" ht="17.149999999999999" customHeight="1" x14ac:dyDescent="0.2">
      <c r="A25" s="828"/>
      <c r="B25" s="668"/>
      <c r="C25" s="276" t="s">
        <v>99</v>
      </c>
      <c r="D25" s="277"/>
      <c r="E25" s="278">
        <v>1</v>
      </c>
      <c r="F25" s="278">
        <v>18</v>
      </c>
      <c r="G25" s="293"/>
      <c r="H25" s="263"/>
    </row>
    <row r="26" spans="1:8" ht="17.149999999999999" customHeight="1" x14ac:dyDescent="0.2">
      <c r="A26" s="828"/>
      <c r="B26" s="668"/>
      <c r="C26" s="276" t="s">
        <v>100</v>
      </c>
      <c r="D26" s="277"/>
      <c r="E26" s="278">
        <v>1</v>
      </c>
      <c r="F26" s="278">
        <v>36</v>
      </c>
      <c r="G26" s="293"/>
      <c r="H26" s="263"/>
    </row>
    <row r="27" spans="1:8" ht="17.149999999999999" customHeight="1" x14ac:dyDescent="0.2">
      <c r="A27" s="828"/>
      <c r="B27" s="668"/>
      <c r="C27" s="285" t="s">
        <v>101</v>
      </c>
      <c r="D27" s="277"/>
      <c r="E27" s="278">
        <v>1</v>
      </c>
      <c r="F27" s="278">
        <v>10</v>
      </c>
      <c r="G27" s="293"/>
      <c r="H27" s="263"/>
    </row>
    <row r="28" spans="1:8" ht="17.149999999999999" customHeight="1" x14ac:dyDescent="0.2">
      <c r="A28" s="828"/>
      <c r="B28" s="830" t="s">
        <v>611</v>
      </c>
      <c r="C28" s="843" t="s">
        <v>102</v>
      </c>
      <c r="D28" s="277"/>
      <c r="E28" s="278">
        <v>1</v>
      </c>
      <c r="F28" s="278">
        <v>6</v>
      </c>
      <c r="G28" s="293"/>
      <c r="H28" s="263"/>
    </row>
    <row r="29" spans="1:8" ht="17.149999999999999" customHeight="1" x14ac:dyDescent="0.2">
      <c r="A29" s="828"/>
      <c r="B29" s="831"/>
      <c r="C29" s="844"/>
      <c r="D29" s="277"/>
      <c r="E29" s="278">
        <v>2</v>
      </c>
      <c r="F29" s="278">
        <v>3</v>
      </c>
      <c r="G29" s="293"/>
      <c r="H29" s="263"/>
    </row>
    <row r="30" spans="1:8" ht="17.149999999999999" customHeight="1" x14ac:dyDescent="0.2">
      <c r="A30" s="828"/>
      <c r="B30" s="280" t="s">
        <v>612</v>
      </c>
      <c r="C30" s="281" t="s">
        <v>103</v>
      </c>
      <c r="D30" s="277"/>
      <c r="E30" s="278">
        <v>1</v>
      </c>
      <c r="F30" s="278">
        <v>3</v>
      </c>
      <c r="G30" s="293"/>
      <c r="H30" s="263"/>
    </row>
    <row r="31" spans="1:8" ht="16.5" customHeight="1" x14ac:dyDescent="0.2">
      <c r="A31" s="828"/>
      <c r="B31" s="294" t="s">
        <v>613</v>
      </c>
      <c r="C31" s="281" t="s">
        <v>171</v>
      </c>
      <c r="D31" s="272"/>
      <c r="E31" s="295">
        <v>1</v>
      </c>
      <c r="F31" s="277">
        <v>3</v>
      </c>
      <c r="G31" s="275"/>
      <c r="H31" s="263"/>
    </row>
    <row r="32" spans="1:8" ht="18" customHeight="1" x14ac:dyDescent="0.2">
      <c r="A32" s="828"/>
      <c r="B32" s="280" t="s">
        <v>420</v>
      </c>
      <c r="C32" s="281" t="s">
        <v>172</v>
      </c>
      <c r="D32" s="277"/>
      <c r="E32" s="278">
        <v>1</v>
      </c>
      <c r="F32" s="277">
        <v>2</v>
      </c>
      <c r="G32" s="279"/>
      <c r="H32" s="263"/>
    </row>
    <row r="33" spans="1:8" ht="18" customHeight="1" x14ac:dyDescent="0.2">
      <c r="A33" s="828"/>
      <c r="B33" s="834" t="s">
        <v>222</v>
      </c>
      <c r="C33" s="285" t="s">
        <v>173</v>
      </c>
      <c r="D33" s="277"/>
      <c r="E33" s="278">
        <v>1</v>
      </c>
      <c r="F33" s="277">
        <v>4</v>
      </c>
      <c r="G33" s="279"/>
      <c r="H33" s="263"/>
    </row>
    <row r="34" spans="1:8" ht="18" customHeight="1" x14ac:dyDescent="0.2">
      <c r="A34" s="828"/>
      <c r="B34" s="845"/>
      <c r="C34" s="276" t="s">
        <v>133</v>
      </c>
      <c r="D34" s="277"/>
      <c r="E34" s="278">
        <v>1</v>
      </c>
      <c r="F34" s="277">
        <v>12</v>
      </c>
      <c r="G34" s="279"/>
      <c r="H34" s="263"/>
    </row>
    <row r="35" spans="1:8" ht="18" customHeight="1" x14ac:dyDescent="0.2">
      <c r="A35" s="828"/>
      <c r="B35" s="781"/>
      <c r="C35" s="276" t="s">
        <v>174</v>
      </c>
      <c r="D35" s="277"/>
      <c r="E35" s="278">
        <v>1</v>
      </c>
      <c r="F35" s="277">
        <v>24</v>
      </c>
      <c r="G35" s="279"/>
      <c r="H35" s="263"/>
    </row>
    <row r="36" spans="1:8" ht="18" customHeight="1" x14ac:dyDescent="0.2">
      <c r="A36" s="828"/>
      <c r="B36" s="781"/>
      <c r="C36" s="846" t="s">
        <v>614</v>
      </c>
      <c r="D36" s="277"/>
      <c r="E36" s="278">
        <v>1</v>
      </c>
      <c r="F36" s="277">
        <v>6</v>
      </c>
      <c r="G36" s="279"/>
      <c r="H36" s="263"/>
    </row>
    <row r="37" spans="1:8" ht="18" customHeight="1" x14ac:dyDescent="0.2">
      <c r="A37" s="828"/>
      <c r="B37" s="781"/>
      <c r="C37" s="847"/>
      <c r="D37" s="277"/>
      <c r="E37" s="278">
        <v>1</v>
      </c>
      <c r="F37" s="277">
        <v>24</v>
      </c>
      <c r="G37" s="279"/>
      <c r="H37" s="263"/>
    </row>
    <row r="38" spans="1:8" ht="18" customHeight="1" x14ac:dyDescent="0.2">
      <c r="A38" s="828"/>
      <c r="B38" s="781"/>
      <c r="C38" s="276" t="s">
        <v>175</v>
      </c>
      <c r="D38" s="277"/>
      <c r="E38" s="278">
        <v>3</v>
      </c>
      <c r="F38" s="277">
        <v>20</v>
      </c>
      <c r="G38" s="279"/>
      <c r="H38" s="263"/>
    </row>
    <row r="39" spans="1:8" ht="16.5" customHeight="1" x14ac:dyDescent="0.2">
      <c r="A39" s="828"/>
      <c r="B39" s="830" t="s">
        <v>290</v>
      </c>
      <c r="C39" s="848" t="s">
        <v>105</v>
      </c>
      <c r="D39" s="277"/>
      <c r="E39" s="278">
        <v>1</v>
      </c>
      <c r="F39" s="277">
        <v>3</v>
      </c>
      <c r="G39" s="279"/>
      <c r="H39" s="263"/>
    </row>
    <row r="40" spans="1:8" ht="16.5" customHeight="1" x14ac:dyDescent="0.2">
      <c r="A40" s="828"/>
      <c r="B40" s="831"/>
      <c r="C40" s="849"/>
      <c r="D40" s="277"/>
      <c r="E40" s="278">
        <v>2</v>
      </c>
      <c r="F40" s="277">
        <v>3</v>
      </c>
      <c r="G40" s="279"/>
      <c r="H40" s="263"/>
    </row>
    <row r="41" spans="1:8" ht="16.5" customHeight="1" x14ac:dyDescent="0.2">
      <c r="A41" s="828"/>
      <c r="B41" s="283" t="s">
        <v>291</v>
      </c>
      <c r="C41" s="284" t="s">
        <v>106</v>
      </c>
      <c r="D41" s="277"/>
      <c r="E41" s="278">
        <v>1</v>
      </c>
      <c r="F41" s="277">
        <v>2</v>
      </c>
      <c r="G41" s="279"/>
      <c r="H41" s="263"/>
    </row>
    <row r="42" spans="1:8" ht="16.5" customHeight="1" x14ac:dyDescent="0.2">
      <c r="A42" s="828"/>
      <c r="B42" s="283" t="s">
        <v>421</v>
      </c>
      <c r="C42" s="284" t="s">
        <v>458</v>
      </c>
      <c r="D42" s="277"/>
      <c r="E42" s="278">
        <v>1</v>
      </c>
      <c r="F42" s="277">
        <v>2</v>
      </c>
      <c r="G42" s="293"/>
      <c r="H42" s="263"/>
    </row>
    <row r="43" spans="1:8" ht="16.5" customHeight="1" x14ac:dyDescent="0.2">
      <c r="A43" s="828"/>
      <c r="B43" s="283" t="s">
        <v>292</v>
      </c>
      <c r="C43" s="284" t="s">
        <v>107</v>
      </c>
      <c r="D43" s="277"/>
      <c r="E43" s="278">
        <v>3</v>
      </c>
      <c r="F43" s="278">
        <v>5</v>
      </c>
      <c r="G43" s="293"/>
      <c r="H43" s="263"/>
    </row>
    <row r="44" spans="1:8" ht="16.5" customHeight="1" x14ac:dyDescent="0.2">
      <c r="A44" s="828"/>
      <c r="B44" s="280" t="s">
        <v>293</v>
      </c>
      <c r="C44" s="281" t="s">
        <v>615</v>
      </c>
      <c r="D44" s="277"/>
      <c r="E44" s="278">
        <v>3</v>
      </c>
      <c r="F44" s="278">
        <v>5</v>
      </c>
      <c r="G44" s="293"/>
      <c r="H44" s="263"/>
    </row>
    <row r="45" spans="1:8" ht="16.5" customHeight="1" x14ac:dyDescent="0.2">
      <c r="A45" s="828"/>
      <c r="B45" s="283" t="s">
        <v>294</v>
      </c>
      <c r="C45" s="284" t="s">
        <v>296</v>
      </c>
      <c r="D45" s="277"/>
      <c r="E45" s="278">
        <v>1</v>
      </c>
      <c r="F45" s="278">
        <v>2</v>
      </c>
      <c r="G45" s="293"/>
      <c r="H45" s="263"/>
    </row>
    <row r="46" spans="1:8" ht="16.5" customHeight="1" x14ac:dyDescent="0.2">
      <c r="A46" s="828"/>
      <c r="B46" s="283" t="s">
        <v>295</v>
      </c>
      <c r="C46" s="284" t="s">
        <v>177</v>
      </c>
      <c r="D46" s="277"/>
      <c r="E46" s="278">
        <v>4</v>
      </c>
      <c r="F46" s="278">
        <v>5</v>
      </c>
      <c r="G46" s="293"/>
      <c r="H46" s="263"/>
    </row>
    <row r="47" spans="1:8" ht="16.5" customHeight="1" x14ac:dyDescent="0.2">
      <c r="A47" s="829"/>
      <c r="B47" s="297" t="s">
        <v>297</v>
      </c>
      <c r="C47" s="298" t="s">
        <v>373</v>
      </c>
      <c r="D47" s="299"/>
      <c r="E47" s="300">
        <v>1</v>
      </c>
      <c r="F47" s="300">
        <v>3</v>
      </c>
      <c r="G47" s="301"/>
      <c r="H47" s="263"/>
    </row>
    <row r="48" spans="1:8" ht="45" customHeight="1" x14ac:dyDescent="0.2">
      <c r="D48" s="302"/>
      <c r="G48" s="302"/>
      <c r="H48" s="263"/>
    </row>
    <row r="49" spans="1:8" ht="20.149999999999999" customHeight="1" x14ac:dyDescent="0.2">
      <c r="A49" s="266" t="s">
        <v>616</v>
      </c>
      <c r="B49" s="267"/>
      <c r="D49" s="268"/>
      <c r="E49" s="269"/>
      <c r="F49" s="267"/>
      <c r="G49" s="267"/>
      <c r="H49" s="263"/>
    </row>
    <row r="50" spans="1:8" ht="20.149999999999999" customHeight="1" x14ac:dyDescent="0.2">
      <c r="A50" s="267"/>
      <c r="B50" s="267"/>
      <c r="D50" s="268"/>
      <c r="E50" s="270"/>
      <c r="F50" s="267"/>
      <c r="G50" s="271" t="s">
        <v>617</v>
      </c>
      <c r="H50" s="263"/>
    </row>
    <row r="51" spans="1:8" ht="24.75" customHeight="1" x14ac:dyDescent="0.2">
      <c r="A51" s="819" t="s">
        <v>595</v>
      </c>
      <c r="B51" s="669"/>
      <c r="C51" s="669"/>
      <c r="D51" s="822" t="s">
        <v>618</v>
      </c>
      <c r="E51" s="824" t="s">
        <v>597</v>
      </c>
      <c r="F51" s="825"/>
      <c r="G51" s="826" t="s">
        <v>598</v>
      </c>
      <c r="H51" s="263"/>
    </row>
    <row r="52" spans="1:8" ht="12" customHeight="1" x14ac:dyDescent="0.2">
      <c r="A52" s="820"/>
      <c r="B52" s="821"/>
      <c r="C52" s="821"/>
      <c r="D52" s="823"/>
      <c r="E52" s="273" t="s">
        <v>88</v>
      </c>
      <c r="F52" s="274" t="s">
        <v>89</v>
      </c>
      <c r="G52" s="827"/>
      <c r="H52" s="263"/>
    </row>
    <row r="53" spans="1:8" ht="17.25" customHeight="1" x14ac:dyDescent="0.2">
      <c r="A53" s="868" t="s">
        <v>241</v>
      </c>
      <c r="B53" s="280" t="s">
        <v>298</v>
      </c>
      <c r="C53" s="323" t="s">
        <v>374</v>
      </c>
      <c r="D53" s="287"/>
      <c r="E53" s="288">
        <v>1</v>
      </c>
      <c r="F53" s="288">
        <v>3</v>
      </c>
      <c r="G53" s="447"/>
      <c r="H53" s="263"/>
    </row>
    <row r="54" spans="1:8" ht="18" customHeight="1" x14ac:dyDescent="0.2">
      <c r="A54" s="869"/>
      <c r="B54" s="283" t="s">
        <v>299</v>
      </c>
      <c r="C54" s="296" t="s">
        <v>375</v>
      </c>
      <c r="D54" s="277"/>
      <c r="E54" s="278">
        <v>1</v>
      </c>
      <c r="F54" s="278">
        <v>3</v>
      </c>
      <c r="G54" s="293"/>
      <c r="H54" s="263"/>
    </row>
    <row r="55" spans="1:8" ht="18" customHeight="1" x14ac:dyDescent="0.2">
      <c r="A55" s="869"/>
      <c r="B55" s="283" t="s">
        <v>300</v>
      </c>
      <c r="C55" s="284" t="s">
        <v>279</v>
      </c>
      <c r="D55" s="277"/>
      <c r="E55" s="278">
        <v>1</v>
      </c>
      <c r="F55" s="278">
        <v>2</v>
      </c>
      <c r="G55" s="293"/>
      <c r="H55" s="263"/>
    </row>
    <row r="56" spans="1:8" ht="18" customHeight="1" x14ac:dyDescent="0.2">
      <c r="A56" s="869"/>
      <c r="B56" s="280" t="s">
        <v>301</v>
      </c>
      <c r="C56" s="303" t="s">
        <v>278</v>
      </c>
      <c r="D56" s="277"/>
      <c r="E56" s="278">
        <v>1</v>
      </c>
      <c r="F56" s="278">
        <v>3</v>
      </c>
      <c r="G56" s="293"/>
      <c r="H56" s="263"/>
    </row>
    <row r="57" spans="1:8" ht="18" customHeight="1" x14ac:dyDescent="0.2">
      <c r="A57" s="869"/>
      <c r="B57" s="282"/>
      <c r="C57" s="304" t="s">
        <v>303</v>
      </c>
      <c r="D57" s="277"/>
      <c r="E57" s="278">
        <v>1</v>
      </c>
      <c r="F57" s="278">
        <v>2</v>
      </c>
      <c r="G57" s="293"/>
      <c r="H57" s="263"/>
    </row>
    <row r="58" spans="1:8" ht="18" customHeight="1" x14ac:dyDescent="0.2">
      <c r="A58" s="869"/>
      <c r="B58" s="280" t="s">
        <v>302</v>
      </c>
      <c r="C58" s="303" t="s">
        <v>305</v>
      </c>
      <c r="D58" s="277"/>
      <c r="E58" s="278">
        <v>1</v>
      </c>
      <c r="F58" s="278">
        <v>3</v>
      </c>
      <c r="G58" s="293"/>
      <c r="H58" s="263"/>
    </row>
    <row r="59" spans="1:8" ht="18" customHeight="1" x14ac:dyDescent="0.2">
      <c r="A59" s="869"/>
      <c r="B59" s="280" t="s">
        <v>304</v>
      </c>
      <c r="C59" s="303" t="s">
        <v>306</v>
      </c>
      <c r="D59" s="277"/>
      <c r="E59" s="278">
        <v>1</v>
      </c>
      <c r="F59" s="278">
        <v>3</v>
      </c>
      <c r="G59" s="293"/>
      <c r="H59" s="263"/>
    </row>
    <row r="60" spans="1:8" ht="17.149999999999999" customHeight="1" x14ac:dyDescent="0.2">
      <c r="A60" s="869"/>
      <c r="B60" s="668" t="s">
        <v>422</v>
      </c>
      <c r="C60" s="305" t="s">
        <v>90</v>
      </c>
      <c r="D60" s="277"/>
      <c r="E60" s="278">
        <v>1</v>
      </c>
      <c r="F60" s="277">
        <v>3</v>
      </c>
      <c r="G60" s="279"/>
      <c r="H60" s="263"/>
    </row>
    <row r="61" spans="1:8" ht="17.149999999999999" customHeight="1" x14ac:dyDescent="0.2">
      <c r="A61" s="869"/>
      <c r="B61" s="668"/>
      <c r="C61" s="306" t="s">
        <v>91</v>
      </c>
      <c r="D61" s="277"/>
      <c r="E61" s="278">
        <v>3</v>
      </c>
      <c r="F61" s="277">
        <v>4</v>
      </c>
      <c r="G61" s="279"/>
      <c r="H61" s="263"/>
    </row>
    <row r="62" spans="1:8" ht="18" customHeight="1" x14ac:dyDescent="0.2">
      <c r="A62" s="869"/>
      <c r="B62" s="283" t="s">
        <v>178</v>
      </c>
      <c r="C62" s="286" t="s">
        <v>179</v>
      </c>
      <c r="D62" s="277"/>
      <c r="E62" s="307">
        <v>0</v>
      </c>
      <c r="F62" s="307">
        <v>0</v>
      </c>
      <c r="G62" s="279"/>
      <c r="H62" s="263"/>
    </row>
    <row r="63" spans="1:8" ht="18" customHeight="1" x14ac:dyDescent="0.2">
      <c r="A63" s="869"/>
      <c r="B63" s="283" t="s">
        <v>143</v>
      </c>
      <c r="C63" s="286" t="s">
        <v>469</v>
      </c>
      <c r="D63" s="277"/>
      <c r="E63" s="291">
        <v>2</v>
      </c>
      <c r="F63" s="290">
        <v>3</v>
      </c>
      <c r="G63" s="279"/>
      <c r="H63" s="263"/>
    </row>
    <row r="64" spans="1:8" ht="18" customHeight="1" x14ac:dyDescent="0.2">
      <c r="A64" s="869"/>
      <c r="B64" s="283" t="s">
        <v>180</v>
      </c>
      <c r="C64" s="286" t="s">
        <v>181</v>
      </c>
      <c r="D64" s="277"/>
      <c r="E64" s="278">
        <v>1</v>
      </c>
      <c r="F64" s="277">
        <v>2</v>
      </c>
      <c r="G64" s="279"/>
      <c r="H64" s="263"/>
    </row>
    <row r="65" spans="1:8" ht="18" customHeight="1" x14ac:dyDescent="0.2">
      <c r="A65" s="869"/>
      <c r="B65" s="280" t="s">
        <v>120</v>
      </c>
      <c r="C65" s="308" t="s">
        <v>270</v>
      </c>
      <c r="D65" s="277"/>
      <c r="E65" s="278">
        <v>1</v>
      </c>
      <c r="F65" s="277">
        <v>3</v>
      </c>
      <c r="G65" s="279"/>
      <c r="H65" s="263"/>
    </row>
    <row r="66" spans="1:8" ht="16.5" customHeight="1" x14ac:dyDescent="0.2">
      <c r="A66" s="869"/>
      <c r="B66" s="309" t="s">
        <v>122</v>
      </c>
      <c r="C66" s="281" t="s">
        <v>470</v>
      </c>
      <c r="D66" s="277"/>
      <c r="E66" s="278">
        <v>1</v>
      </c>
      <c r="F66" s="277">
        <v>6</v>
      </c>
      <c r="G66" s="279"/>
      <c r="H66" s="263"/>
    </row>
    <row r="67" spans="1:8" ht="16.5" customHeight="1" x14ac:dyDescent="0.2">
      <c r="A67" s="869"/>
      <c r="B67" s="309" t="s">
        <v>471</v>
      </c>
      <c r="C67" s="281" t="s">
        <v>472</v>
      </c>
      <c r="D67" s="277"/>
      <c r="E67" s="278">
        <v>1</v>
      </c>
      <c r="F67" s="277">
        <v>2</v>
      </c>
      <c r="G67" s="279"/>
      <c r="H67" s="263"/>
    </row>
    <row r="68" spans="1:8" ht="16.5" customHeight="1" x14ac:dyDescent="0.2">
      <c r="A68" s="869"/>
      <c r="B68" s="830" t="s">
        <v>182</v>
      </c>
      <c r="C68" s="832" t="s">
        <v>183</v>
      </c>
      <c r="D68" s="277"/>
      <c r="E68" s="278">
        <v>1</v>
      </c>
      <c r="F68" s="277">
        <v>2</v>
      </c>
      <c r="G68" s="279"/>
      <c r="H68" s="263"/>
    </row>
    <row r="69" spans="1:8" ht="16.5" customHeight="1" x14ac:dyDescent="0.2">
      <c r="A69" s="869"/>
      <c r="B69" s="850"/>
      <c r="C69" s="851"/>
      <c r="D69" s="277"/>
      <c r="E69" s="278">
        <v>1</v>
      </c>
      <c r="F69" s="277">
        <v>3</v>
      </c>
      <c r="G69" s="279"/>
      <c r="H69" s="263"/>
    </row>
    <row r="70" spans="1:8" ht="16.5" customHeight="1" x14ac:dyDescent="0.2">
      <c r="A70" s="869"/>
      <c r="B70" s="831"/>
      <c r="C70" s="833"/>
      <c r="D70" s="277"/>
      <c r="E70" s="278">
        <v>1</v>
      </c>
      <c r="F70" s="277">
        <v>6</v>
      </c>
      <c r="G70" s="279"/>
    </row>
    <row r="71" spans="1:8" ht="16.5" customHeight="1" x14ac:dyDescent="0.2">
      <c r="A71" s="869"/>
      <c r="B71" s="830" t="s">
        <v>121</v>
      </c>
      <c r="C71" s="843" t="s">
        <v>184</v>
      </c>
      <c r="D71" s="277"/>
      <c r="E71" s="278">
        <v>1</v>
      </c>
      <c r="F71" s="277">
        <v>2</v>
      </c>
      <c r="G71" s="279"/>
    </row>
    <row r="72" spans="1:8" ht="16.5" customHeight="1" x14ac:dyDescent="0.2">
      <c r="A72" s="869"/>
      <c r="B72" s="831"/>
      <c r="C72" s="844"/>
      <c r="D72" s="277"/>
      <c r="E72" s="278">
        <v>1</v>
      </c>
      <c r="F72" s="277">
        <v>3</v>
      </c>
      <c r="G72" s="279"/>
    </row>
    <row r="73" spans="1:8" ht="16.5" customHeight="1" x14ac:dyDescent="0.2">
      <c r="A73" s="869"/>
      <c r="B73" s="830" t="s">
        <v>122</v>
      </c>
      <c r="C73" s="843" t="s">
        <v>185</v>
      </c>
      <c r="D73" s="277"/>
      <c r="E73" s="278">
        <v>1</v>
      </c>
      <c r="F73" s="277">
        <v>2</v>
      </c>
      <c r="G73" s="279"/>
    </row>
    <row r="74" spans="1:8" ht="16.5" customHeight="1" x14ac:dyDescent="0.2">
      <c r="A74" s="869"/>
      <c r="B74" s="831"/>
      <c r="C74" s="844"/>
      <c r="D74" s="277"/>
      <c r="E74" s="278">
        <v>1</v>
      </c>
      <c r="F74" s="277">
        <v>3</v>
      </c>
      <c r="G74" s="279"/>
    </row>
    <row r="75" spans="1:8" ht="16.5" customHeight="1" x14ac:dyDescent="0.2">
      <c r="A75" s="869"/>
      <c r="B75" s="830" t="s">
        <v>123</v>
      </c>
      <c r="C75" s="832" t="s">
        <v>186</v>
      </c>
      <c r="D75" s="277">
        <v>606</v>
      </c>
      <c r="E75" s="278">
        <v>1</v>
      </c>
      <c r="F75" s="277">
        <v>2</v>
      </c>
      <c r="G75" s="279">
        <v>303</v>
      </c>
    </row>
    <row r="76" spans="1:8" ht="16.5" customHeight="1" x14ac:dyDescent="0.2">
      <c r="A76" s="869"/>
      <c r="B76" s="850"/>
      <c r="C76" s="851"/>
      <c r="D76" s="277">
        <v>1560</v>
      </c>
      <c r="E76" s="278">
        <v>1</v>
      </c>
      <c r="F76" s="277">
        <v>3</v>
      </c>
      <c r="G76" s="279">
        <v>520</v>
      </c>
    </row>
    <row r="77" spans="1:8" ht="16.5" customHeight="1" x14ac:dyDescent="0.2">
      <c r="A77" s="869"/>
      <c r="B77" s="852"/>
      <c r="C77" s="853"/>
      <c r="D77" s="277">
        <v>2339</v>
      </c>
      <c r="E77" s="278">
        <v>1</v>
      </c>
      <c r="F77" s="277">
        <v>6</v>
      </c>
      <c r="G77" s="279">
        <v>390</v>
      </c>
    </row>
    <row r="78" spans="1:8" ht="18" customHeight="1" x14ac:dyDescent="0.2">
      <c r="A78" s="869"/>
      <c r="B78" s="830" t="s">
        <v>146</v>
      </c>
      <c r="C78" s="843" t="s">
        <v>223</v>
      </c>
      <c r="D78" s="277">
        <v>11</v>
      </c>
      <c r="E78" s="278">
        <v>1</v>
      </c>
      <c r="F78" s="277">
        <v>3</v>
      </c>
      <c r="G78" s="279">
        <v>4</v>
      </c>
    </row>
    <row r="79" spans="1:8" ht="18" customHeight="1" x14ac:dyDescent="0.2">
      <c r="A79" s="869"/>
      <c r="B79" s="831"/>
      <c r="C79" s="844"/>
      <c r="D79" s="277">
        <v>15</v>
      </c>
      <c r="E79" s="278">
        <v>1</v>
      </c>
      <c r="F79" s="277">
        <v>6</v>
      </c>
      <c r="G79" s="279">
        <v>3</v>
      </c>
    </row>
    <row r="80" spans="1:8" ht="16.5" customHeight="1" x14ac:dyDescent="0.2">
      <c r="A80" s="869"/>
      <c r="B80" s="830" t="s">
        <v>187</v>
      </c>
      <c r="C80" s="843" t="s">
        <v>109</v>
      </c>
      <c r="D80" s="277"/>
      <c r="E80" s="278">
        <v>1</v>
      </c>
      <c r="F80" s="277">
        <v>2</v>
      </c>
      <c r="G80" s="279"/>
    </row>
    <row r="81" spans="1:8" ht="16.5" customHeight="1" x14ac:dyDescent="0.2">
      <c r="A81" s="869"/>
      <c r="B81" s="831"/>
      <c r="C81" s="844"/>
      <c r="D81" s="277"/>
      <c r="E81" s="278">
        <v>1</v>
      </c>
      <c r="F81" s="277">
        <v>3</v>
      </c>
      <c r="G81" s="279"/>
    </row>
    <row r="82" spans="1:8" ht="18" customHeight="1" x14ac:dyDescent="0.2">
      <c r="A82" s="869"/>
      <c r="B82" s="280" t="s">
        <v>187</v>
      </c>
      <c r="C82" s="292" t="s">
        <v>176</v>
      </c>
      <c r="D82" s="277"/>
      <c r="E82" s="278">
        <v>1</v>
      </c>
      <c r="F82" s="277">
        <v>6</v>
      </c>
      <c r="G82" s="279"/>
    </row>
    <row r="83" spans="1:8" ht="18" customHeight="1" x14ac:dyDescent="0.2">
      <c r="A83" s="869"/>
      <c r="B83" s="280" t="s">
        <v>224</v>
      </c>
      <c r="C83" s="292" t="s">
        <v>225</v>
      </c>
      <c r="D83" s="277"/>
      <c r="E83" s="278">
        <v>1</v>
      </c>
      <c r="F83" s="277">
        <v>2</v>
      </c>
      <c r="G83" s="279"/>
    </row>
    <row r="84" spans="1:8" ht="16.5" customHeight="1" x14ac:dyDescent="0.2">
      <c r="A84" s="869"/>
      <c r="B84" s="830" t="s">
        <v>188</v>
      </c>
      <c r="C84" s="843" t="s">
        <v>189</v>
      </c>
      <c r="D84" s="277"/>
      <c r="E84" s="278">
        <v>1</v>
      </c>
      <c r="F84" s="277">
        <v>6</v>
      </c>
      <c r="G84" s="279"/>
    </row>
    <row r="85" spans="1:8" ht="16.5" customHeight="1" x14ac:dyDescent="0.2">
      <c r="A85" s="869"/>
      <c r="B85" s="850"/>
      <c r="C85" s="854"/>
      <c r="D85" s="287"/>
      <c r="E85" s="288">
        <v>2</v>
      </c>
      <c r="F85" s="287">
        <v>3</v>
      </c>
      <c r="G85" s="289"/>
    </row>
    <row r="86" spans="1:8" ht="16.5" customHeight="1" x14ac:dyDescent="0.2">
      <c r="A86" s="819" t="s">
        <v>386</v>
      </c>
      <c r="B86" s="669"/>
      <c r="C86" s="669"/>
      <c r="D86" s="448">
        <f>D89+D90+D91+D92+D130+D138</f>
        <v>8628813</v>
      </c>
      <c r="E86" s="449">
        <v>0</v>
      </c>
      <c r="F86" s="449">
        <v>0</v>
      </c>
      <c r="G86" s="450">
        <f>G89+G90+G91+G92+G130+G138</f>
        <v>3093045</v>
      </c>
    </row>
    <row r="87" spans="1:8" ht="16.5" customHeight="1" x14ac:dyDescent="0.2">
      <c r="A87" s="828" t="s">
        <v>242</v>
      </c>
      <c r="B87" s="857" t="s">
        <v>619</v>
      </c>
      <c r="C87" s="854" t="s">
        <v>190</v>
      </c>
      <c r="D87" s="291"/>
      <c r="E87" s="291">
        <v>1</v>
      </c>
      <c r="F87" s="291">
        <v>2</v>
      </c>
      <c r="G87" s="310"/>
      <c r="H87" s="263"/>
    </row>
    <row r="88" spans="1:8" ht="16.5" customHeight="1" x14ac:dyDescent="0.2">
      <c r="A88" s="828"/>
      <c r="B88" s="858"/>
      <c r="C88" s="844"/>
      <c r="D88" s="291"/>
      <c r="E88" s="291">
        <v>3</v>
      </c>
      <c r="F88" s="291">
        <v>4</v>
      </c>
      <c r="G88" s="310"/>
      <c r="H88" s="263"/>
    </row>
    <row r="89" spans="1:8" ht="16.5" customHeight="1" x14ac:dyDescent="0.2">
      <c r="A89" s="855"/>
      <c r="B89" s="859" t="s">
        <v>601</v>
      </c>
      <c r="C89" s="846" t="s">
        <v>191</v>
      </c>
      <c r="D89" s="278">
        <v>243499</v>
      </c>
      <c r="E89" s="278">
        <v>1</v>
      </c>
      <c r="F89" s="278">
        <v>2</v>
      </c>
      <c r="G89" s="293">
        <v>121750</v>
      </c>
      <c r="H89" s="263"/>
    </row>
    <row r="90" spans="1:8" ht="16.5" customHeight="1" x14ac:dyDescent="0.2">
      <c r="A90" s="855"/>
      <c r="B90" s="860"/>
      <c r="C90" s="862"/>
      <c r="D90" s="278">
        <v>4544449</v>
      </c>
      <c r="E90" s="278">
        <v>1</v>
      </c>
      <c r="F90" s="278">
        <v>3</v>
      </c>
      <c r="G90" s="293">
        <v>1514817</v>
      </c>
      <c r="H90" s="263"/>
    </row>
    <row r="91" spans="1:8" ht="16.5" customHeight="1" x14ac:dyDescent="0.2">
      <c r="A91" s="855"/>
      <c r="B91" s="860"/>
      <c r="C91" s="862"/>
      <c r="D91" s="278">
        <v>1330612</v>
      </c>
      <c r="E91" s="307">
        <v>1</v>
      </c>
      <c r="F91" s="307">
        <v>6</v>
      </c>
      <c r="G91" s="293">
        <v>221769</v>
      </c>
      <c r="H91" s="263"/>
    </row>
    <row r="92" spans="1:8" ht="18" customHeight="1" x14ac:dyDescent="0.2">
      <c r="A92" s="855"/>
      <c r="B92" s="860"/>
      <c r="C92" s="311" t="s">
        <v>423</v>
      </c>
      <c r="D92" s="278">
        <v>2418076</v>
      </c>
      <c r="E92" s="307" t="s">
        <v>543</v>
      </c>
      <c r="F92" s="307" t="s">
        <v>543</v>
      </c>
      <c r="G92" s="293">
        <v>1201130</v>
      </c>
      <c r="H92" s="263"/>
    </row>
    <row r="93" spans="1:8" ht="18" customHeight="1" x14ac:dyDescent="0.2">
      <c r="A93" s="855"/>
      <c r="B93" s="860"/>
      <c r="C93" s="311" t="s">
        <v>424</v>
      </c>
      <c r="D93" s="278"/>
      <c r="E93" s="312">
        <v>3</v>
      </c>
      <c r="F93" s="312">
        <v>4</v>
      </c>
      <c r="G93" s="293"/>
      <c r="H93" s="263"/>
    </row>
    <row r="94" spans="1:8" ht="18" customHeight="1" x14ac:dyDescent="0.2">
      <c r="A94" s="855"/>
      <c r="B94" s="861"/>
      <c r="C94" s="311" t="s">
        <v>425</v>
      </c>
      <c r="D94" s="278"/>
      <c r="E94" s="312">
        <v>1</v>
      </c>
      <c r="F94" s="312">
        <v>2</v>
      </c>
      <c r="G94" s="293"/>
      <c r="H94" s="263"/>
    </row>
    <row r="95" spans="1:8" ht="18" customHeight="1" x14ac:dyDescent="0.2">
      <c r="A95" s="855"/>
      <c r="B95" s="863" t="s">
        <v>602</v>
      </c>
      <c r="C95" s="843" t="s">
        <v>193</v>
      </c>
      <c r="D95" s="278"/>
      <c r="E95" s="291">
        <v>2</v>
      </c>
      <c r="F95" s="291">
        <v>3</v>
      </c>
      <c r="G95" s="293"/>
      <c r="H95" s="263"/>
    </row>
    <row r="96" spans="1:8" ht="16.5" customHeight="1" x14ac:dyDescent="0.2">
      <c r="A96" s="855"/>
      <c r="B96" s="858"/>
      <c r="C96" s="844"/>
      <c r="D96" s="278"/>
      <c r="E96" s="291">
        <v>3</v>
      </c>
      <c r="F96" s="291">
        <v>8</v>
      </c>
      <c r="G96" s="293"/>
      <c r="H96" s="263"/>
    </row>
    <row r="97" spans="1:8" ht="16.5" customHeight="1" x14ac:dyDescent="0.2">
      <c r="A97" s="855"/>
      <c r="B97" s="313" t="s">
        <v>620</v>
      </c>
      <c r="C97" s="284" t="s">
        <v>110</v>
      </c>
      <c r="D97" s="278"/>
      <c r="E97" s="278">
        <v>2</v>
      </c>
      <c r="F97" s="278">
        <v>3</v>
      </c>
      <c r="G97" s="293"/>
      <c r="H97" s="263"/>
    </row>
    <row r="98" spans="1:8" ht="16.5" customHeight="1" x14ac:dyDescent="0.2">
      <c r="A98" s="855"/>
      <c r="B98" s="313" t="s">
        <v>621</v>
      </c>
      <c r="C98" s="284" t="s">
        <v>622</v>
      </c>
      <c r="D98" s="278"/>
      <c r="E98" s="278">
        <v>2</v>
      </c>
      <c r="F98" s="278">
        <v>3</v>
      </c>
      <c r="G98" s="293"/>
      <c r="H98" s="263"/>
    </row>
    <row r="99" spans="1:8" ht="18" customHeight="1" x14ac:dyDescent="0.2">
      <c r="A99" s="855"/>
      <c r="B99" s="313" t="s">
        <v>623</v>
      </c>
      <c r="C99" s="284" t="s">
        <v>624</v>
      </c>
      <c r="D99" s="278"/>
      <c r="E99" s="278">
        <v>2</v>
      </c>
      <c r="F99" s="278">
        <v>3</v>
      </c>
      <c r="G99" s="293"/>
      <c r="H99" s="263"/>
    </row>
    <row r="100" spans="1:8" ht="18" customHeight="1" x14ac:dyDescent="0.2">
      <c r="A100" s="855"/>
      <c r="B100" s="283" t="s">
        <v>625</v>
      </c>
      <c r="C100" s="284" t="s">
        <v>626</v>
      </c>
      <c r="D100" s="277"/>
      <c r="E100" s="277">
        <v>1</v>
      </c>
      <c r="F100" s="277">
        <v>2</v>
      </c>
      <c r="G100" s="279"/>
      <c r="H100" s="263"/>
    </row>
    <row r="101" spans="1:8" ht="18" customHeight="1" x14ac:dyDescent="0.2">
      <c r="A101" s="856"/>
      <c r="B101" s="297" t="s">
        <v>457</v>
      </c>
      <c r="C101" s="314" t="s">
        <v>627</v>
      </c>
      <c r="D101" s="299"/>
      <c r="E101" s="299">
        <v>1</v>
      </c>
      <c r="F101" s="299">
        <v>18</v>
      </c>
      <c r="G101" s="315"/>
      <c r="H101" s="263"/>
    </row>
    <row r="102" spans="1:8" ht="37.5" customHeight="1" x14ac:dyDescent="0.2">
      <c r="A102" s="316" t="s">
        <v>426</v>
      </c>
      <c r="B102" s="317"/>
      <c r="D102" s="302"/>
      <c r="G102" s="318"/>
      <c r="H102" s="263"/>
    </row>
    <row r="103" spans="1:8" ht="24.75" customHeight="1" x14ac:dyDescent="0.2">
      <c r="A103" s="266" t="s">
        <v>628</v>
      </c>
      <c r="B103" s="319"/>
      <c r="C103" s="320"/>
      <c r="D103" s="268"/>
      <c r="E103" s="269"/>
      <c r="F103" s="267"/>
      <c r="G103" s="267"/>
      <c r="H103" s="263"/>
    </row>
    <row r="104" spans="1:8" ht="18.75" customHeight="1" x14ac:dyDescent="0.2">
      <c r="A104" s="267"/>
      <c r="B104" s="319"/>
      <c r="C104" s="320"/>
      <c r="D104" s="268"/>
      <c r="E104" s="270"/>
      <c r="F104" s="267"/>
      <c r="G104" s="321" t="s">
        <v>629</v>
      </c>
      <c r="H104" s="263"/>
    </row>
    <row r="105" spans="1:8" ht="24.75" customHeight="1" x14ac:dyDescent="0.2">
      <c r="A105" s="819" t="s">
        <v>595</v>
      </c>
      <c r="B105" s="669"/>
      <c r="C105" s="669"/>
      <c r="D105" s="872" t="s">
        <v>596</v>
      </c>
      <c r="E105" s="864" t="s">
        <v>630</v>
      </c>
      <c r="F105" s="865"/>
      <c r="G105" s="866" t="s">
        <v>598</v>
      </c>
      <c r="H105" s="263"/>
    </row>
    <row r="106" spans="1:8" ht="24.75" customHeight="1" x14ac:dyDescent="0.2">
      <c r="A106" s="820"/>
      <c r="B106" s="821"/>
      <c r="C106" s="821"/>
      <c r="D106" s="873"/>
      <c r="E106" s="273" t="s">
        <v>88</v>
      </c>
      <c r="F106" s="274" t="s">
        <v>89</v>
      </c>
      <c r="G106" s="867"/>
      <c r="H106" s="263"/>
    </row>
    <row r="107" spans="1:8" ht="12.75" customHeight="1" x14ac:dyDescent="0.2">
      <c r="A107" s="868" t="s">
        <v>237</v>
      </c>
      <c r="B107" s="859" t="s">
        <v>631</v>
      </c>
      <c r="C107" s="322" t="s">
        <v>632</v>
      </c>
      <c r="D107" s="277"/>
      <c r="E107" s="277">
        <v>1</v>
      </c>
      <c r="F107" s="277">
        <v>2</v>
      </c>
      <c r="G107" s="279"/>
      <c r="H107" s="263"/>
    </row>
    <row r="108" spans="1:8" ht="16.5" customHeight="1" x14ac:dyDescent="0.2">
      <c r="A108" s="869"/>
      <c r="B108" s="765"/>
      <c r="C108" s="322" t="s">
        <v>133</v>
      </c>
      <c r="D108" s="277"/>
      <c r="E108" s="277">
        <v>1</v>
      </c>
      <c r="F108" s="277">
        <v>6</v>
      </c>
      <c r="G108" s="279"/>
      <c r="H108" s="263"/>
    </row>
    <row r="109" spans="1:8" ht="16.5" customHeight="1" x14ac:dyDescent="0.2">
      <c r="A109" s="869"/>
      <c r="B109" s="765"/>
      <c r="C109" s="322" t="s">
        <v>134</v>
      </c>
      <c r="D109" s="277"/>
      <c r="E109" s="277">
        <v>1</v>
      </c>
      <c r="F109" s="277">
        <v>12</v>
      </c>
      <c r="G109" s="279"/>
      <c r="H109" s="263"/>
    </row>
    <row r="110" spans="1:8" ht="16.5" customHeight="1" x14ac:dyDescent="0.2">
      <c r="A110" s="869"/>
      <c r="B110" s="765"/>
      <c r="C110" s="846" t="s">
        <v>104</v>
      </c>
      <c r="D110" s="277"/>
      <c r="E110" s="277">
        <v>1</v>
      </c>
      <c r="F110" s="277">
        <v>3</v>
      </c>
      <c r="G110" s="279"/>
      <c r="H110" s="263"/>
    </row>
    <row r="111" spans="1:8" ht="16.5" customHeight="1" x14ac:dyDescent="0.2">
      <c r="A111" s="869"/>
      <c r="B111" s="765"/>
      <c r="C111" s="847"/>
      <c r="D111" s="277"/>
      <c r="E111" s="277">
        <v>1</v>
      </c>
      <c r="F111" s="277">
        <v>12</v>
      </c>
      <c r="G111" s="279"/>
      <c r="H111" s="263"/>
    </row>
    <row r="112" spans="1:8" ht="16.5" customHeight="1" x14ac:dyDescent="0.2">
      <c r="A112" s="869"/>
      <c r="B112" s="772"/>
      <c r="C112" s="322" t="s">
        <v>234</v>
      </c>
      <c r="D112" s="277"/>
      <c r="E112" s="277">
        <v>3</v>
      </c>
      <c r="F112" s="277">
        <v>10</v>
      </c>
      <c r="G112" s="279"/>
      <c r="H112" s="263"/>
    </row>
    <row r="113" spans="1:8" ht="16.5" customHeight="1" x14ac:dyDescent="0.2">
      <c r="A113" s="869"/>
      <c r="B113" s="294" t="s">
        <v>633</v>
      </c>
      <c r="C113" s="308" t="s">
        <v>111</v>
      </c>
      <c r="D113" s="277"/>
      <c r="E113" s="277">
        <v>1</v>
      </c>
      <c r="F113" s="277">
        <v>3</v>
      </c>
      <c r="G113" s="279"/>
      <c r="H113" s="263"/>
    </row>
    <row r="114" spans="1:8" ht="16.5" customHeight="1" x14ac:dyDescent="0.2">
      <c r="A114" s="869"/>
      <c r="B114" s="313" t="s">
        <v>634</v>
      </c>
      <c r="C114" s="322" t="s">
        <v>112</v>
      </c>
      <c r="D114" s="277"/>
      <c r="E114" s="277">
        <v>1</v>
      </c>
      <c r="F114" s="277">
        <v>3</v>
      </c>
      <c r="G114" s="279"/>
      <c r="H114" s="263"/>
    </row>
    <row r="115" spans="1:8" ht="16.5" customHeight="1" x14ac:dyDescent="0.2">
      <c r="A115" s="869"/>
      <c r="B115" s="863" t="s">
        <v>608</v>
      </c>
      <c r="C115" s="870" t="s">
        <v>108</v>
      </c>
      <c r="D115" s="287"/>
      <c r="E115" s="287">
        <v>2</v>
      </c>
      <c r="F115" s="287">
        <v>3</v>
      </c>
      <c r="G115" s="289"/>
      <c r="H115" s="263"/>
    </row>
    <row r="116" spans="1:8" ht="16.5" customHeight="1" x14ac:dyDescent="0.2">
      <c r="A116" s="869"/>
      <c r="B116" s="858"/>
      <c r="C116" s="871"/>
      <c r="D116" s="287"/>
      <c r="E116" s="287">
        <v>3</v>
      </c>
      <c r="F116" s="287">
        <v>5</v>
      </c>
      <c r="G116" s="289"/>
      <c r="H116" s="263"/>
    </row>
    <row r="117" spans="1:8" ht="16.5" customHeight="1" x14ac:dyDescent="0.2">
      <c r="A117" s="869"/>
      <c r="B117" s="313" t="s">
        <v>609</v>
      </c>
      <c r="C117" s="286" t="s">
        <v>113</v>
      </c>
      <c r="D117" s="277"/>
      <c r="E117" s="277">
        <v>1</v>
      </c>
      <c r="F117" s="277">
        <v>2</v>
      </c>
      <c r="G117" s="279"/>
      <c r="H117" s="263"/>
    </row>
    <row r="118" spans="1:8" ht="16.5" customHeight="1" x14ac:dyDescent="0.2">
      <c r="A118" s="869"/>
      <c r="B118" s="313" t="s">
        <v>635</v>
      </c>
      <c r="C118" s="286" t="s">
        <v>459</v>
      </c>
      <c r="D118" s="277"/>
      <c r="E118" s="307" t="s">
        <v>543</v>
      </c>
      <c r="F118" s="307" t="s">
        <v>543</v>
      </c>
      <c r="G118" s="279"/>
      <c r="H118" s="263"/>
    </row>
    <row r="119" spans="1:8" ht="16.5" customHeight="1" x14ac:dyDescent="0.2">
      <c r="A119" s="869"/>
      <c r="B119" s="313" t="s">
        <v>468</v>
      </c>
      <c r="C119" s="308" t="s">
        <v>461</v>
      </c>
      <c r="D119" s="287"/>
      <c r="E119" s="287">
        <v>2</v>
      </c>
      <c r="F119" s="287">
        <v>3</v>
      </c>
      <c r="G119" s="289"/>
      <c r="H119" s="263"/>
    </row>
    <row r="120" spans="1:8" ht="16.5" customHeight="1" x14ac:dyDescent="0.2">
      <c r="A120" s="869"/>
      <c r="B120" s="313" t="s">
        <v>636</v>
      </c>
      <c r="C120" s="296" t="s">
        <v>116</v>
      </c>
      <c r="D120" s="277"/>
      <c r="E120" s="277">
        <v>1</v>
      </c>
      <c r="F120" s="277">
        <v>2</v>
      </c>
      <c r="G120" s="279"/>
      <c r="H120" s="263"/>
    </row>
    <row r="121" spans="1:8" ht="16.5" customHeight="1" x14ac:dyDescent="0.2">
      <c r="A121" s="869"/>
      <c r="B121" s="313" t="s">
        <v>460</v>
      </c>
      <c r="C121" s="286" t="s">
        <v>127</v>
      </c>
      <c r="D121" s="277"/>
      <c r="E121" s="277">
        <v>1</v>
      </c>
      <c r="F121" s="277">
        <v>4</v>
      </c>
      <c r="G121" s="279"/>
      <c r="H121" s="263"/>
    </row>
    <row r="122" spans="1:8" ht="16.5" customHeight="1" x14ac:dyDescent="0.2">
      <c r="A122" s="869"/>
      <c r="B122" s="313" t="s">
        <v>637</v>
      </c>
      <c r="C122" s="286" t="s">
        <v>128</v>
      </c>
      <c r="D122" s="277"/>
      <c r="E122" s="277">
        <v>1</v>
      </c>
      <c r="F122" s="277">
        <v>2</v>
      </c>
      <c r="G122" s="279"/>
      <c r="H122" s="263"/>
    </row>
    <row r="123" spans="1:8" ht="16.5" customHeight="1" x14ac:dyDescent="0.2">
      <c r="A123" s="869"/>
      <c r="B123" s="313" t="s">
        <v>638</v>
      </c>
      <c r="C123" s="286" t="s">
        <v>226</v>
      </c>
      <c r="D123" s="277"/>
      <c r="E123" s="277">
        <v>1</v>
      </c>
      <c r="F123" s="277">
        <v>2</v>
      </c>
      <c r="G123" s="279"/>
      <c r="H123" s="263"/>
    </row>
    <row r="124" spans="1:8" ht="16.5" customHeight="1" x14ac:dyDescent="0.2">
      <c r="A124" s="869"/>
      <c r="B124" s="313" t="s">
        <v>639</v>
      </c>
      <c r="C124" s="286" t="s">
        <v>640</v>
      </c>
      <c r="D124" s="277"/>
      <c r="E124" s="307" t="s">
        <v>543</v>
      </c>
      <c r="F124" s="307" t="s">
        <v>543</v>
      </c>
      <c r="G124" s="279"/>
      <c r="H124" s="263"/>
    </row>
    <row r="125" spans="1:8" ht="16.5" customHeight="1" x14ac:dyDescent="0.2">
      <c r="A125" s="869"/>
      <c r="B125" s="313" t="s">
        <v>641</v>
      </c>
      <c r="C125" s="286" t="s">
        <v>642</v>
      </c>
      <c r="D125" s="277"/>
      <c r="E125" s="307" t="s">
        <v>543</v>
      </c>
      <c r="F125" s="307" t="s">
        <v>543</v>
      </c>
      <c r="G125" s="279"/>
      <c r="H125" s="263"/>
    </row>
    <row r="126" spans="1:8" ht="16.5" customHeight="1" x14ac:dyDescent="0.2">
      <c r="A126" s="869"/>
      <c r="B126" s="313" t="s">
        <v>643</v>
      </c>
      <c r="C126" s="286" t="s">
        <v>644</v>
      </c>
      <c r="D126" s="277"/>
      <c r="E126" s="277">
        <v>2</v>
      </c>
      <c r="F126" s="277">
        <v>3</v>
      </c>
      <c r="G126" s="279"/>
      <c r="H126" s="263"/>
    </row>
    <row r="127" spans="1:8" ht="16.5" customHeight="1" x14ac:dyDescent="0.2">
      <c r="A127" s="869"/>
      <c r="B127" s="863" t="s">
        <v>645</v>
      </c>
      <c r="C127" s="306" t="s">
        <v>227</v>
      </c>
      <c r="D127" s="277"/>
      <c r="E127" s="277">
        <v>2</v>
      </c>
      <c r="F127" s="277">
        <v>3</v>
      </c>
      <c r="G127" s="279"/>
      <c r="H127" s="263"/>
    </row>
    <row r="128" spans="1:8" ht="16.5" customHeight="1" x14ac:dyDescent="0.2">
      <c r="A128" s="869"/>
      <c r="B128" s="857"/>
      <c r="C128" s="311" t="s">
        <v>427</v>
      </c>
      <c r="D128" s="278"/>
      <c r="E128" s="307">
        <v>2</v>
      </c>
      <c r="F128" s="307">
        <v>3</v>
      </c>
      <c r="G128" s="293"/>
      <c r="H128" s="263"/>
    </row>
    <row r="129" spans="1:8" ht="16.5" customHeight="1" x14ac:dyDescent="0.2">
      <c r="A129" s="869"/>
      <c r="B129" s="857"/>
      <c r="C129" s="311" t="s">
        <v>428</v>
      </c>
      <c r="D129" s="278"/>
      <c r="E129" s="312">
        <v>3</v>
      </c>
      <c r="F129" s="312">
        <v>4</v>
      </c>
      <c r="G129" s="293"/>
      <c r="H129" s="263"/>
    </row>
    <row r="130" spans="1:8" ht="18" customHeight="1" x14ac:dyDescent="0.2">
      <c r="A130" s="869"/>
      <c r="B130" s="857"/>
      <c r="C130" s="311" t="s">
        <v>429</v>
      </c>
      <c r="D130" s="278">
        <v>17119</v>
      </c>
      <c r="E130" s="312">
        <v>1</v>
      </c>
      <c r="F130" s="312">
        <v>2</v>
      </c>
      <c r="G130" s="293">
        <v>8560</v>
      </c>
      <c r="H130" s="263"/>
    </row>
    <row r="131" spans="1:8" ht="18" customHeight="1" x14ac:dyDescent="0.2">
      <c r="A131" s="869"/>
      <c r="B131" s="857"/>
      <c r="C131" s="311" t="s">
        <v>430</v>
      </c>
      <c r="D131" s="278"/>
      <c r="E131" s="312">
        <v>2</v>
      </c>
      <c r="F131" s="312">
        <v>3</v>
      </c>
      <c r="G131" s="293"/>
      <c r="H131" s="263"/>
    </row>
    <row r="132" spans="1:8" ht="18" customHeight="1" x14ac:dyDescent="0.2">
      <c r="A132" s="869"/>
      <c r="B132" s="858"/>
      <c r="C132" s="311" t="s">
        <v>646</v>
      </c>
      <c r="D132" s="278"/>
      <c r="E132" s="312">
        <v>1</v>
      </c>
      <c r="F132" s="312">
        <v>2</v>
      </c>
      <c r="G132" s="293"/>
      <c r="H132" s="263"/>
    </row>
    <row r="133" spans="1:8" ht="18" customHeight="1" x14ac:dyDescent="0.2">
      <c r="A133" s="869"/>
      <c r="B133" s="313" t="s">
        <v>647</v>
      </c>
      <c r="C133" s="308" t="s">
        <v>648</v>
      </c>
      <c r="D133" s="287"/>
      <c r="E133" s="287">
        <v>2</v>
      </c>
      <c r="F133" s="287">
        <v>3</v>
      </c>
      <c r="G133" s="289"/>
      <c r="H133" s="263"/>
    </row>
    <row r="134" spans="1:8" ht="16.5" customHeight="1" x14ac:dyDescent="0.2">
      <c r="A134" s="869"/>
      <c r="B134" s="313" t="s">
        <v>649</v>
      </c>
      <c r="C134" s="308" t="s">
        <v>271</v>
      </c>
      <c r="D134" s="287"/>
      <c r="E134" s="287">
        <v>2</v>
      </c>
      <c r="F134" s="287">
        <v>3</v>
      </c>
      <c r="G134" s="289"/>
      <c r="H134" s="263"/>
    </row>
    <row r="135" spans="1:8" ht="16.5" customHeight="1" x14ac:dyDescent="0.2">
      <c r="A135" s="869"/>
      <c r="B135" s="294" t="s">
        <v>650</v>
      </c>
      <c r="C135" s="323" t="s">
        <v>349</v>
      </c>
      <c r="D135" s="287"/>
      <c r="E135" s="307">
        <v>2</v>
      </c>
      <c r="F135" s="307">
        <v>3</v>
      </c>
      <c r="G135" s="289"/>
    </row>
    <row r="136" spans="1:8" ht="16.5" customHeight="1" x14ac:dyDescent="0.2">
      <c r="A136" s="869"/>
      <c r="B136" s="294" t="s">
        <v>651</v>
      </c>
      <c r="C136" s="308" t="s">
        <v>307</v>
      </c>
      <c r="D136" s="287"/>
      <c r="E136" s="287">
        <v>2</v>
      </c>
      <c r="F136" s="287">
        <v>3</v>
      </c>
      <c r="G136" s="289"/>
    </row>
    <row r="137" spans="1:8" ht="16.5" customHeight="1" x14ac:dyDescent="0.2">
      <c r="A137" s="869"/>
      <c r="B137" s="294" t="s">
        <v>652</v>
      </c>
      <c r="C137" s="308" t="s">
        <v>350</v>
      </c>
      <c r="D137" s="287"/>
      <c r="E137" s="287">
        <v>2</v>
      </c>
      <c r="F137" s="287">
        <v>3</v>
      </c>
      <c r="G137" s="289"/>
    </row>
    <row r="138" spans="1:8" ht="16.5" customHeight="1" x14ac:dyDescent="0.2">
      <c r="A138" s="869"/>
      <c r="B138" s="294" t="s">
        <v>653</v>
      </c>
      <c r="C138" s="323" t="s">
        <v>431</v>
      </c>
      <c r="D138" s="287">
        <v>75058</v>
      </c>
      <c r="E138" s="287">
        <v>1</v>
      </c>
      <c r="F138" s="287">
        <v>3</v>
      </c>
      <c r="G138" s="289">
        <v>25019</v>
      </c>
    </row>
    <row r="139" spans="1:8" ht="16.5" customHeight="1" x14ac:dyDescent="0.2">
      <c r="A139" s="869"/>
      <c r="B139" s="294" t="s">
        <v>654</v>
      </c>
      <c r="C139" s="308" t="s">
        <v>473</v>
      </c>
      <c r="D139" s="287"/>
      <c r="E139" s="287">
        <v>3</v>
      </c>
      <c r="F139" s="287">
        <v>4</v>
      </c>
      <c r="G139" s="289"/>
    </row>
    <row r="140" spans="1:8" ht="16.5" customHeight="1" x14ac:dyDescent="0.2">
      <c r="A140" s="869"/>
      <c r="B140" s="294" t="s">
        <v>655</v>
      </c>
      <c r="C140" s="308" t="s">
        <v>474</v>
      </c>
      <c r="D140" s="287"/>
      <c r="E140" s="287">
        <v>2</v>
      </c>
      <c r="F140" s="287">
        <v>3</v>
      </c>
      <c r="G140" s="289"/>
    </row>
    <row r="141" spans="1:8" ht="45" customHeight="1" x14ac:dyDescent="0.2">
      <c r="A141" s="451"/>
      <c r="B141" s="385"/>
      <c r="C141" s="452"/>
      <c r="D141" s="453"/>
      <c r="E141" s="453"/>
      <c r="F141" s="453"/>
      <c r="G141" s="453"/>
      <c r="H141" s="263"/>
    </row>
    <row r="142" spans="1:8" ht="19.5" customHeight="1" x14ac:dyDescent="0.2">
      <c r="A142" s="266" t="s">
        <v>616</v>
      </c>
      <c r="B142" s="319"/>
      <c r="D142" s="268"/>
      <c r="E142" s="269"/>
      <c r="F142" s="267"/>
      <c r="G142" s="267"/>
      <c r="H142" s="263"/>
    </row>
    <row r="143" spans="1:8" ht="18.75" customHeight="1" x14ac:dyDescent="0.2">
      <c r="A143" s="267"/>
      <c r="B143" s="319"/>
      <c r="D143" s="268"/>
      <c r="E143" s="270"/>
      <c r="F143" s="267"/>
      <c r="G143" s="321" t="s">
        <v>617</v>
      </c>
      <c r="H143" s="263"/>
    </row>
    <row r="144" spans="1:8" ht="24.75" customHeight="1" x14ac:dyDescent="0.2">
      <c r="A144" s="819" t="s">
        <v>595</v>
      </c>
      <c r="B144" s="669"/>
      <c r="C144" s="669"/>
      <c r="D144" s="872" t="s">
        <v>618</v>
      </c>
      <c r="E144" s="864" t="s">
        <v>597</v>
      </c>
      <c r="F144" s="865"/>
      <c r="G144" s="866" t="s">
        <v>598</v>
      </c>
      <c r="H144" s="263"/>
    </row>
    <row r="145" spans="1:8" ht="12.75" customHeight="1" x14ac:dyDescent="0.2">
      <c r="A145" s="820"/>
      <c r="B145" s="821"/>
      <c r="C145" s="821"/>
      <c r="D145" s="873"/>
      <c r="E145" s="273" t="s">
        <v>88</v>
      </c>
      <c r="F145" s="274" t="s">
        <v>89</v>
      </c>
      <c r="G145" s="867"/>
      <c r="H145" s="263"/>
    </row>
    <row r="146" spans="1:8" ht="16.5" customHeight="1" x14ac:dyDescent="0.2">
      <c r="A146" s="882" t="s">
        <v>386</v>
      </c>
      <c r="B146" s="883"/>
      <c r="C146" s="884"/>
      <c r="D146" s="428">
        <f>D147+D148+D150+D151+D152+D172</f>
        <v>2047883</v>
      </c>
      <c r="E146" s="330">
        <v>0</v>
      </c>
      <c r="F146" s="330">
        <v>0</v>
      </c>
      <c r="G146" s="429">
        <f>G147+G148+G150+G151+G152+G172</f>
        <v>130934</v>
      </c>
      <c r="H146" s="263"/>
    </row>
    <row r="147" spans="1:8" ht="16.5" customHeight="1" x14ac:dyDescent="0.2">
      <c r="A147" s="868" t="s">
        <v>236</v>
      </c>
      <c r="B147" s="863" t="s">
        <v>228</v>
      </c>
      <c r="C147" s="877" t="s">
        <v>192</v>
      </c>
      <c r="D147" s="277">
        <v>43251</v>
      </c>
      <c r="E147" s="277">
        <v>1</v>
      </c>
      <c r="F147" s="277">
        <v>3</v>
      </c>
      <c r="G147" s="279">
        <v>14417</v>
      </c>
    </row>
    <row r="148" spans="1:8" ht="16.5" customHeight="1" x14ac:dyDescent="0.2">
      <c r="A148" s="869"/>
      <c r="B148" s="858"/>
      <c r="C148" s="878"/>
      <c r="D148" s="277">
        <v>4022</v>
      </c>
      <c r="E148" s="277">
        <v>2</v>
      </c>
      <c r="F148" s="277">
        <v>3</v>
      </c>
      <c r="G148" s="279">
        <v>2681</v>
      </c>
    </row>
    <row r="149" spans="1:8" ht="16.5" customHeight="1" x14ac:dyDescent="0.2">
      <c r="A149" s="869"/>
      <c r="B149" s="863" t="s">
        <v>194</v>
      </c>
      <c r="C149" s="870" t="s">
        <v>135</v>
      </c>
      <c r="D149" s="277"/>
      <c r="E149" s="277">
        <v>1</v>
      </c>
      <c r="F149" s="277">
        <v>3</v>
      </c>
      <c r="G149" s="279"/>
    </row>
    <row r="150" spans="1:8" ht="16.5" customHeight="1" x14ac:dyDescent="0.2">
      <c r="A150" s="869"/>
      <c r="B150" s="858"/>
      <c r="C150" s="871"/>
      <c r="D150" s="277">
        <v>112</v>
      </c>
      <c r="E150" s="277">
        <v>3</v>
      </c>
      <c r="F150" s="277">
        <v>5</v>
      </c>
      <c r="G150" s="279">
        <v>67</v>
      </c>
    </row>
    <row r="151" spans="1:8" ht="16.5" customHeight="1" x14ac:dyDescent="0.2">
      <c r="A151" s="869"/>
      <c r="B151" s="313" t="s">
        <v>195</v>
      </c>
      <c r="C151" s="286" t="s">
        <v>136</v>
      </c>
      <c r="D151" s="277">
        <v>1439</v>
      </c>
      <c r="E151" s="277">
        <v>1</v>
      </c>
      <c r="F151" s="277">
        <v>2</v>
      </c>
      <c r="G151" s="279">
        <v>720</v>
      </c>
    </row>
    <row r="152" spans="1:8" ht="16.5" customHeight="1" x14ac:dyDescent="0.2">
      <c r="A152" s="869"/>
      <c r="B152" s="313" t="s">
        <v>656</v>
      </c>
      <c r="C152" s="286" t="s">
        <v>137</v>
      </c>
      <c r="D152" s="277">
        <v>169573</v>
      </c>
      <c r="E152" s="277">
        <v>2</v>
      </c>
      <c r="F152" s="277">
        <v>3</v>
      </c>
      <c r="G152" s="279">
        <v>113049</v>
      </c>
      <c r="H152" s="263"/>
    </row>
    <row r="153" spans="1:8" ht="19" customHeight="1" x14ac:dyDescent="0.2">
      <c r="A153" s="869"/>
      <c r="B153" s="313" t="s">
        <v>657</v>
      </c>
      <c r="C153" s="286" t="s">
        <v>229</v>
      </c>
      <c r="D153" s="277"/>
      <c r="E153" s="277">
        <v>3</v>
      </c>
      <c r="F153" s="277">
        <v>5</v>
      </c>
      <c r="G153" s="279"/>
      <c r="H153" s="263"/>
    </row>
    <row r="154" spans="1:8" ht="19" customHeight="1" x14ac:dyDescent="0.2">
      <c r="A154" s="869"/>
      <c r="B154" s="863" t="s">
        <v>138</v>
      </c>
      <c r="C154" s="870" t="s">
        <v>230</v>
      </c>
      <c r="D154" s="277"/>
      <c r="E154" s="277">
        <v>4</v>
      </c>
      <c r="F154" s="277">
        <v>5</v>
      </c>
      <c r="G154" s="279"/>
      <c r="H154" s="263"/>
    </row>
    <row r="155" spans="1:8" ht="19" customHeight="1" x14ac:dyDescent="0.2">
      <c r="A155" s="869"/>
      <c r="B155" s="858"/>
      <c r="C155" s="871"/>
      <c r="D155" s="277"/>
      <c r="E155" s="277">
        <v>3</v>
      </c>
      <c r="F155" s="277">
        <v>4</v>
      </c>
      <c r="G155" s="279"/>
      <c r="H155" s="263"/>
    </row>
    <row r="156" spans="1:8" ht="19" customHeight="1" x14ac:dyDescent="0.2">
      <c r="A156" s="869"/>
      <c r="B156" s="859" t="s">
        <v>139</v>
      </c>
      <c r="C156" s="286" t="s">
        <v>658</v>
      </c>
      <c r="D156" s="277"/>
      <c r="E156" s="277">
        <v>1</v>
      </c>
      <c r="F156" s="277">
        <v>6</v>
      </c>
      <c r="G156" s="279"/>
    </row>
    <row r="157" spans="1:8" ht="19" customHeight="1" x14ac:dyDescent="0.2">
      <c r="A157" s="869"/>
      <c r="B157" s="860"/>
      <c r="C157" s="286" t="s">
        <v>141</v>
      </c>
      <c r="D157" s="277"/>
      <c r="E157" s="307">
        <v>0</v>
      </c>
      <c r="F157" s="307">
        <v>0</v>
      </c>
      <c r="G157" s="279"/>
    </row>
    <row r="158" spans="1:8" ht="19" customHeight="1" x14ac:dyDescent="0.2">
      <c r="A158" s="869"/>
      <c r="B158" s="861"/>
      <c r="C158" s="286" t="s">
        <v>142</v>
      </c>
      <c r="D158" s="277"/>
      <c r="E158" s="307">
        <v>0</v>
      </c>
      <c r="F158" s="307">
        <v>0</v>
      </c>
      <c r="G158" s="279"/>
    </row>
    <row r="159" spans="1:8" ht="19" customHeight="1" x14ac:dyDescent="0.2">
      <c r="A159" s="869"/>
      <c r="B159" s="313" t="s">
        <v>140</v>
      </c>
      <c r="C159" s="286" t="s">
        <v>117</v>
      </c>
      <c r="D159" s="277"/>
      <c r="E159" s="277">
        <v>1</v>
      </c>
      <c r="F159" s="277">
        <v>2</v>
      </c>
      <c r="G159" s="279"/>
    </row>
    <row r="160" spans="1:8" ht="19" customHeight="1" x14ac:dyDescent="0.2">
      <c r="A160" s="869"/>
      <c r="B160" s="313" t="s">
        <v>118</v>
      </c>
      <c r="C160" s="286" t="s">
        <v>119</v>
      </c>
      <c r="D160" s="277"/>
      <c r="E160" s="277">
        <v>2</v>
      </c>
      <c r="F160" s="277">
        <v>3</v>
      </c>
      <c r="G160" s="279"/>
    </row>
    <row r="161" spans="1:8" ht="19" customHeight="1" x14ac:dyDescent="0.2">
      <c r="A161" s="869"/>
      <c r="B161" s="294" t="s">
        <v>118</v>
      </c>
      <c r="C161" s="371" t="s">
        <v>231</v>
      </c>
      <c r="D161" s="287"/>
      <c r="E161" s="287">
        <v>1</v>
      </c>
      <c r="F161" s="287">
        <v>2</v>
      </c>
      <c r="G161" s="289"/>
    </row>
    <row r="162" spans="1:8" ht="19" customHeight="1" x14ac:dyDescent="0.2">
      <c r="A162" s="869"/>
      <c r="B162" s="313" t="s">
        <v>118</v>
      </c>
      <c r="C162" s="286" t="s">
        <v>115</v>
      </c>
      <c r="D162" s="287"/>
      <c r="E162" s="287">
        <v>1</v>
      </c>
      <c r="F162" s="287">
        <v>2</v>
      </c>
      <c r="G162" s="289"/>
    </row>
    <row r="163" spans="1:8" ht="16.5" customHeight="1" x14ac:dyDescent="0.2">
      <c r="A163" s="869"/>
      <c r="B163" s="313" t="s">
        <v>475</v>
      </c>
      <c r="C163" s="308" t="s">
        <v>114</v>
      </c>
      <c r="D163" s="287"/>
      <c r="E163" s="287">
        <v>1</v>
      </c>
      <c r="F163" s="287">
        <v>2</v>
      </c>
      <c r="G163" s="289"/>
      <c r="H163" s="263"/>
    </row>
    <row r="164" spans="1:8" ht="19" customHeight="1" x14ac:dyDescent="0.2">
      <c r="A164" s="869"/>
      <c r="B164" s="294" t="s">
        <v>122</v>
      </c>
      <c r="C164" s="308" t="s">
        <v>272</v>
      </c>
      <c r="D164" s="287"/>
      <c r="E164" s="287">
        <v>1</v>
      </c>
      <c r="F164" s="287">
        <v>2</v>
      </c>
      <c r="G164" s="289"/>
    </row>
    <row r="165" spans="1:8" ht="19" customHeight="1" x14ac:dyDescent="0.2">
      <c r="A165" s="869"/>
      <c r="B165" s="313" t="s">
        <v>144</v>
      </c>
      <c r="C165" s="286" t="s">
        <v>145</v>
      </c>
      <c r="D165" s="277"/>
      <c r="E165" s="307">
        <v>0</v>
      </c>
      <c r="F165" s="307">
        <v>0</v>
      </c>
      <c r="G165" s="279"/>
    </row>
    <row r="166" spans="1:8" ht="18" customHeight="1" x14ac:dyDescent="0.2">
      <c r="A166" s="869"/>
      <c r="B166" s="313" t="s">
        <v>455</v>
      </c>
      <c r="C166" s="308" t="s">
        <v>659</v>
      </c>
      <c r="D166" s="277"/>
      <c r="E166" s="277">
        <v>5</v>
      </c>
      <c r="F166" s="277">
        <v>6</v>
      </c>
      <c r="G166" s="279"/>
      <c r="H166" s="263"/>
    </row>
    <row r="167" spans="1:8" ht="19" customHeight="1" x14ac:dyDescent="0.2">
      <c r="A167" s="869"/>
      <c r="B167" s="313" t="s">
        <v>147</v>
      </c>
      <c r="C167" s="286" t="s">
        <v>148</v>
      </c>
      <c r="D167" s="277"/>
      <c r="E167" s="277">
        <v>1</v>
      </c>
      <c r="F167" s="277">
        <v>2</v>
      </c>
      <c r="G167" s="279"/>
    </row>
    <row r="168" spans="1:8" ht="19" customHeight="1" x14ac:dyDescent="0.2">
      <c r="A168" s="869"/>
      <c r="B168" s="313" t="s">
        <v>149</v>
      </c>
      <c r="C168" s="286" t="s">
        <v>150</v>
      </c>
      <c r="D168" s="277"/>
      <c r="E168" s="277">
        <v>1</v>
      </c>
      <c r="F168" s="277">
        <v>2</v>
      </c>
      <c r="G168" s="279"/>
    </row>
    <row r="169" spans="1:8" ht="16.5" customHeight="1" x14ac:dyDescent="0.2">
      <c r="A169" s="869"/>
      <c r="B169" s="294" t="s">
        <v>433</v>
      </c>
      <c r="C169" s="308" t="s">
        <v>277</v>
      </c>
      <c r="D169" s="287"/>
      <c r="E169" s="287">
        <v>3</v>
      </c>
      <c r="F169" s="287">
        <v>4</v>
      </c>
      <c r="G169" s="289"/>
    </row>
    <row r="170" spans="1:8" ht="16.5" customHeight="1" x14ac:dyDescent="0.2">
      <c r="A170" s="869"/>
      <c r="B170" s="294" t="s">
        <v>434</v>
      </c>
      <c r="C170" s="308" t="s">
        <v>276</v>
      </c>
      <c r="D170" s="287"/>
      <c r="E170" s="277">
        <v>1</v>
      </c>
      <c r="F170" s="277">
        <v>2</v>
      </c>
      <c r="G170" s="279"/>
    </row>
    <row r="171" spans="1:8" ht="16.5" customHeight="1" x14ac:dyDescent="0.2">
      <c r="A171" s="869"/>
      <c r="B171" s="294" t="s">
        <v>435</v>
      </c>
      <c r="C171" s="325" t="s">
        <v>275</v>
      </c>
      <c r="D171" s="287"/>
      <c r="E171" s="287">
        <v>4</v>
      </c>
      <c r="F171" s="287">
        <v>5</v>
      </c>
      <c r="G171" s="289"/>
    </row>
    <row r="172" spans="1:8" ht="16.5" customHeight="1" x14ac:dyDescent="0.2">
      <c r="A172" s="869"/>
      <c r="B172" s="294" t="s">
        <v>456</v>
      </c>
      <c r="C172" s="323" t="s">
        <v>432</v>
      </c>
      <c r="D172" s="287">
        <v>1829486</v>
      </c>
      <c r="E172" s="287">
        <v>0</v>
      </c>
      <c r="F172" s="287">
        <v>0</v>
      </c>
      <c r="G172" s="289">
        <v>0</v>
      </c>
    </row>
    <row r="173" spans="1:8" ht="19.899999999999999" customHeight="1" x14ac:dyDescent="0.2">
      <c r="A173" s="385"/>
      <c r="B173" s="385"/>
      <c r="C173" s="385"/>
      <c r="D173" s="453"/>
      <c r="E173" s="454"/>
      <c r="F173" s="454"/>
      <c r="G173" s="453"/>
    </row>
    <row r="174" spans="1:8" ht="19.5" customHeight="1" x14ac:dyDescent="0.2">
      <c r="A174" s="266" t="s">
        <v>616</v>
      </c>
      <c r="B174" s="319"/>
      <c r="D174" s="268"/>
      <c r="E174" s="269"/>
      <c r="F174" s="267"/>
      <c r="G174" s="267"/>
    </row>
    <row r="175" spans="1:8" ht="19.899999999999999" customHeight="1" x14ac:dyDescent="0.2">
      <c r="A175" s="264"/>
      <c r="B175" s="264"/>
      <c r="C175" s="264"/>
      <c r="D175" s="324"/>
      <c r="E175" s="326"/>
      <c r="F175" s="326"/>
      <c r="G175" s="321" t="s">
        <v>617</v>
      </c>
    </row>
    <row r="176" spans="1:8" ht="24.75" customHeight="1" x14ac:dyDescent="0.2">
      <c r="A176" s="819" t="s">
        <v>595</v>
      </c>
      <c r="B176" s="669"/>
      <c r="C176" s="669"/>
      <c r="D176" s="872" t="s">
        <v>596</v>
      </c>
      <c r="E176" s="864" t="s">
        <v>630</v>
      </c>
      <c r="F176" s="865"/>
      <c r="G176" s="866" t="s">
        <v>598</v>
      </c>
    </row>
    <row r="177" spans="1:8" ht="12.75" customHeight="1" x14ac:dyDescent="0.2">
      <c r="A177" s="820"/>
      <c r="B177" s="821"/>
      <c r="C177" s="821"/>
      <c r="D177" s="873"/>
      <c r="E177" s="273" t="s">
        <v>88</v>
      </c>
      <c r="F177" s="274" t="s">
        <v>89</v>
      </c>
      <c r="G177" s="867"/>
    </row>
    <row r="178" spans="1:8" ht="19.5" customHeight="1" x14ac:dyDescent="0.2">
      <c r="A178" s="881" t="s">
        <v>386</v>
      </c>
      <c r="B178" s="859"/>
      <c r="C178" s="859"/>
      <c r="D178" s="455">
        <f>SUM(D179:D199)</f>
        <v>0</v>
      </c>
      <c r="E178" s="330">
        <v>0</v>
      </c>
      <c r="F178" s="330">
        <v>0</v>
      </c>
      <c r="G178" s="456">
        <f>SUM(G179:G199)</f>
        <v>0</v>
      </c>
    </row>
    <row r="179" spans="1:8" ht="25.5" customHeight="1" x14ac:dyDescent="0.2">
      <c r="A179" s="879" t="s">
        <v>196</v>
      </c>
      <c r="B179" s="416" t="s">
        <v>619</v>
      </c>
      <c r="C179" s="286" t="s">
        <v>197</v>
      </c>
      <c r="D179" s="327"/>
      <c r="E179" s="327">
        <v>1</v>
      </c>
      <c r="F179" s="327">
        <v>3</v>
      </c>
      <c r="G179" s="328"/>
    </row>
    <row r="180" spans="1:8" ht="19.5" customHeight="1" x14ac:dyDescent="0.2">
      <c r="A180" s="880"/>
      <c r="B180" s="859" t="s">
        <v>601</v>
      </c>
      <c r="C180" s="284" t="s">
        <v>308</v>
      </c>
      <c r="D180" s="327"/>
      <c r="E180" s="307">
        <v>1</v>
      </c>
      <c r="F180" s="307">
        <v>2</v>
      </c>
      <c r="G180" s="328"/>
    </row>
    <row r="181" spans="1:8" ht="19.5" customHeight="1" x14ac:dyDescent="0.2">
      <c r="A181" s="875"/>
      <c r="B181" s="765"/>
      <c r="C181" s="281" t="s">
        <v>133</v>
      </c>
      <c r="D181" s="329"/>
      <c r="E181" s="330">
        <v>1</v>
      </c>
      <c r="F181" s="330">
        <v>6</v>
      </c>
      <c r="G181" s="331"/>
    </row>
    <row r="182" spans="1:8" ht="19.5" customHeight="1" x14ac:dyDescent="0.2">
      <c r="A182" s="875"/>
      <c r="B182" s="765"/>
      <c r="C182" s="281" t="s">
        <v>174</v>
      </c>
      <c r="D182" s="329"/>
      <c r="E182" s="330">
        <v>1</v>
      </c>
      <c r="F182" s="330">
        <v>12</v>
      </c>
      <c r="G182" s="331"/>
    </row>
    <row r="183" spans="1:8" ht="19.5" customHeight="1" x14ac:dyDescent="0.2">
      <c r="A183" s="875"/>
      <c r="B183" s="765"/>
      <c r="C183" s="281" t="s">
        <v>376</v>
      </c>
      <c r="D183" s="329"/>
      <c r="E183" s="330">
        <v>1</v>
      </c>
      <c r="F183" s="330">
        <v>12</v>
      </c>
      <c r="G183" s="331"/>
      <c r="H183" s="263"/>
    </row>
    <row r="184" spans="1:8" ht="19.5" customHeight="1" x14ac:dyDescent="0.2">
      <c r="A184" s="875"/>
      <c r="B184" s="765"/>
      <c r="C184" s="281" t="s">
        <v>377</v>
      </c>
      <c r="D184" s="329"/>
      <c r="E184" s="330">
        <v>1</v>
      </c>
      <c r="F184" s="330">
        <v>12</v>
      </c>
      <c r="G184" s="331"/>
      <c r="H184" s="263"/>
    </row>
    <row r="185" spans="1:8" ht="19.5" customHeight="1" x14ac:dyDescent="0.2">
      <c r="A185" s="875"/>
      <c r="B185" s="765"/>
      <c r="C185" s="281" t="s">
        <v>378</v>
      </c>
      <c r="D185" s="329"/>
      <c r="E185" s="330">
        <v>1</v>
      </c>
      <c r="F185" s="330">
        <v>36</v>
      </c>
      <c r="G185" s="331"/>
      <c r="H185" s="263"/>
    </row>
    <row r="186" spans="1:8" ht="19.5" customHeight="1" x14ac:dyDescent="0.2">
      <c r="A186" s="875"/>
      <c r="B186" s="765"/>
      <c r="C186" s="281" t="s">
        <v>379</v>
      </c>
      <c r="D186" s="329"/>
      <c r="E186" s="330">
        <v>1</v>
      </c>
      <c r="F186" s="330">
        <v>72</v>
      </c>
      <c r="G186" s="331"/>
      <c r="H186" s="263"/>
    </row>
    <row r="187" spans="1:8" ht="19.5" customHeight="1" x14ac:dyDescent="0.2">
      <c r="A187" s="875"/>
      <c r="B187" s="765"/>
      <c r="C187" s="281" t="s">
        <v>380</v>
      </c>
      <c r="D187" s="329"/>
      <c r="E187" s="330">
        <v>1</v>
      </c>
      <c r="F187" s="330">
        <v>20</v>
      </c>
      <c r="G187" s="331"/>
      <c r="H187" s="263"/>
    </row>
    <row r="188" spans="1:8" ht="19.5" customHeight="1" x14ac:dyDescent="0.2">
      <c r="A188" s="875"/>
      <c r="B188" s="765"/>
      <c r="C188" s="846" t="s">
        <v>381</v>
      </c>
      <c r="D188" s="329"/>
      <c r="E188" s="330">
        <v>1</v>
      </c>
      <c r="F188" s="330">
        <v>6</v>
      </c>
      <c r="G188" s="331"/>
      <c r="H188" s="263"/>
    </row>
    <row r="189" spans="1:8" ht="19.5" customHeight="1" x14ac:dyDescent="0.2">
      <c r="A189" s="875"/>
      <c r="B189" s="765"/>
      <c r="C189" s="847"/>
      <c r="D189" s="329"/>
      <c r="E189" s="330">
        <v>1</v>
      </c>
      <c r="F189" s="330">
        <v>12</v>
      </c>
      <c r="G189" s="331"/>
      <c r="H189" s="263"/>
    </row>
    <row r="190" spans="1:8" ht="19.5" customHeight="1" x14ac:dyDescent="0.2">
      <c r="A190" s="875"/>
      <c r="B190" s="765"/>
      <c r="C190" s="281" t="s">
        <v>382</v>
      </c>
      <c r="D190" s="329"/>
      <c r="E190" s="330">
        <v>1</v>
      </c>
      <c r="F190" s="330">
        <v>6</v>
      </c>
      <c r="G190" s="331"/>
      <c r="H190" s="263"/>
    </row>
    <row r="191" spans="1:8" ht="19.5" customHeight="1" x14ac:dyDescent="0.2">
      <c r="A191" s="875"/>
      <c r="B191" s="765"/>
      <c r="C191" s="284" t="s">
        <v>383</v>
      </c>
      <c r="D191" s="327"/>
      <c r="E191" s="307">
        <v>3</v>
      </c>
      <c r="F191" s="307">
        <v>10</v>
      </c>
      <c r="G191" s="328"/>
      <c r="H191" s="263"/>
    </row>
    <row r="192" spans="1:8" ht="19.5" customHeight="1" x14ac:dyDescent="0.2">
      <c r="A192" s="875"/>
      <c r="B192" s="765"/>
      <c r="C192" s="846" t="s">
        <v>436</v>
      </c>
      <c r="D192" s="327"/>
      <c r="E192" s="307">
        <v>1</v>
      </c>
      <c r="F192" s="307">
        <v>3</v>
      </c>
      <c r="G192" s="328"/>
      <c r="H192" s="263"/>
    </row>
    <row r="193" spans="1:8" ht="19.5" customHeight="1" x14ac:dyDescent="0.2">
      <c r="A193" s="875"/>
      <c r="B193" s="765"/>
      <c r="C193" s="847"/>
      <c r="D193" s="327"/>
      <c r="E193" s="307">
        <v>3</v>
      </c>
      <c r="F193" s="307">
        <v>10</v>
      </c>
      <c r="G193" s="328"/>
      <c r="H193" s="263"/>
    </row>
    <row r="194" spans="1:8" ht="19.5" customHeight="1" x14ac:dyDescent="0.2">
      <c r="A194" s="876"/>
      <c r="B194" s="772"/>
      <c r="C194" s="284" t="s">
        <v>660</v>
      </c>
      <c r="D194" s="327"/>
      <c r="E194" s="307">
        <v>1</v>
      </c>
      <c r="F194" s="307">
        <v>3</v>
      </c>
      <c r="G194" s="328"/>
      <c r="H194" s="263"/>
    </row>
    <row r="195" spans="1:8" ht="19.5" customHeight="1" x14ac:dyDescent="0.2">
      <c r="A195" s="874" t="s">
        <v>198</v>
      </c>
      <c r="B195" s="756" t="s">
        <v>309</v>
      </c>
      <c r="C195" s="286" t="s">
        <v>351</v>
      </c>
      <c r="D195" s="327"/>
      <c r="E195" s="327">
        <v>3</v>
      </c>
      <c r="F195" s="327">
        <v>5</v>
      </c>
      <c r="G195" s="328"/>
      <c r="H195" s="263"/>
    </row>
    <row r="196" spans="1:8" ht="25.5" customHeight="1" x14ac:dyDescent="0.2">
      <c r="A196" s="892"/>
      <c r="B196" s="757"/>
      <c r="C196" s="323" t="s">
        <v>199</v>
      </c>
      <c r="D196" s="329"/>
      <c r="E196" s="330">
        <v>0</v>
      </c>
      <c r="F196" s="330">
        <v>0</v>
      </c>
      <c r="G196" s="331"/>
      <c r="H196" s="263"/>
    </row>
    <row r="197" spans="1:8" ht="19.5" customHeight="1" x14ac:dyDescent="0.2">
      <c r="A197" s="892"/>
      <c r="B197" s="757"/>
      <c r="C197" s="308" t="s">
        <v>310</v>
      </c>
      <c r="D197" s="329"/>
      <c r="E197" s="327">
        <v>3</v>
      </c>
      <c r="F197" s="327">
        <v>10</v>
      </c>
      <c r="G197" s="331"/>
      <c r="H197" s="263"/>
    </row>
    <row r="198" spans="1:8" ht="39.4" customHeight="1" x14ac:dyDescent="0.2">
      <c r="A198" s="892"/>
      <c r="B198" s="758"/>
      <c r="C198" s="308" t="s">
        <v>311</v>
      </c>
      <c r="D198" s="329"/>
      <c r="E198" s="330">
        <v>0</v>
      </c>
      <c r="F198" s="330">
        <v>0</v>
      </c>
      <c r="G198" s="331"/>
      <c r="H198" s="263"/>
    </row>
    <row r="199" spans="1:8" ht="19.5" customHeight="1" x14ac:dyDescent="0.2">
      <c r="A199" s="888" t="s">
        <v>384</v>
      </c>
      <c r="B199" s="889"/>
      <c r="C199" s="323" t="s">
        <v>385</v>
      </c>
      <c r="D199" s="329"/>
      <c r="E199" s="330">
        <v>1</v>
      </c>
      <c r="F199" s="330">
        <v>3</v>
      </c>
      <c r="G199" s="331"/>
    </row>
    <row r="200" spans="1:8" ht="19.5" customHeight="1" x14ac:dyDescent="0.2">
      <c r="A200" s="885" t="s">
        <v>235</v>
      </c>
      <c r="B200" s="886"/>
      <c r="C200" s="887"/>
      <c r="D200" s="459">
        <f>D209+D210</f>
        <v>4914796</v>
      </c>
      <c r="E200" s="449" t="s">
        <v>318</v>
      </c>
      <c r="F200" s="449" t="s">
        <v>318</v>
      </c>
      <c r="G200" s="460">
        <f>G209+G210</f>
        <v>0</v>
      </c>
    </row>
    <row r="201" spans="1:8" ht="22.5" customHeight="1" x14ac:dyDescent="0.2">
      <c r="A201" s="893" t="s">
        <v>238</v>
      </c>
      <c r="B201" s="894"/>
      <c r="C201" s="417" t="s">
        <v>239</v>
      </c>
      <c r="D201" s="457"/>
      <c r="E201" s="457">
        <v>1</v>
      </c>
      <c r="F201" s="457">
        <v>2</v>
      </c>
      <c r="G201" s="458"/>
    </row>
    <row r="202" spans="1:8" ht="22.5" customHeight="1" x14ac:dyDescent="0.2">
      <c r="A202" s="895"/>
      <c r="B202" s="896"/>
      <c r="C202" s="286" t="s">
        <v>240</v>
      </c>
      <c r="D202" s="327"/>
      <c r="E202" s="327">
        <v>1</v>
      </c>
      <c r="F202" s="327">
        <v>2</v>
      </c>
      <c r="G202" s="328"/>
    </row>
    <row r="203" spans="1:8" ht="19.5" customHeight="1" x14ac:dyDescent="0.2">
      <c r="A203" s="874" t="s">
        <v>204</v>
      </c>
      <c r="B203" s="370" t="s">
        <v>228</v>
      </c>
      <c r="C203" s="308" t="s">
        <v>661</v>
      </c>
      <c r="D203" s="329"/>
      <c r="E203" s="330">
        <v>2</v>
      </c>
      <c r="F203" s="330">
        <v>3</v>
      </c>
      <c r="G203" s="331"/>
    </row>
    <row r="204" spans="1:8" ht="18.75" customHeight="1" x14ac:dyDescent="0.2">
      <c r="A204" s="875"/>
      <c r="B204" s="859" t="s">
        <v>312</v>
      </c>
      <c r="C204" s="308" t="s">
        <v>232</v>
      </c>
      <c r="D204" s="329"/>
      <c r="E204" s="330">
        <v>1</v>
      </c>
      <c r="F204" s="330">
        <v>4</v>
      </c>
      <c r="G204" s="331"/>
    </row>
    <row r="205" spans="1:8" ht="19.5" customHeight="1" x14ac:dyDescent="0.2">
      <c r="A205" s="875"/>
      <c r="B205" s="860"/>
      <c r="C205" s="308" t="s">
        <v>133</v>
      </c>
      <c r="D205" s="329"/>
      <c r="E205" s="330">
        <v>1</v>
      </c>
      <c r="F205" s="330">
        <v>6</v>
      </c>
      <c r="G205" s="331"/>
    </row>
    <row r="206" spans="1:8" ht="19.5" customHeight="1" x14ac:dyDescent="0.2">
      <c r="A206" s="875"/>
      <c r="B206" s="860"/>
      <c r="C206" s="308" t="s">
        <v>174</v>
      </c>
      <c r="D206" s="329"/>
      <c r="E206" s="330">
        <v>1</v>
      </c>
      <c r="F206" s="330">
        <v>12</v>
      </c>
      <c r="G206" s="331"/>
    </row>
    <row r="207" spans="1:8" ht="19.5" customHeight="1" x14ac:dyDescent="0.2">
      <c r="A207" s="875"/>
      <c r="B207" s="860"/>
      <c r="C207" s="308" t="s">
        <v>233</v>
      </c>
      <c r="D207" s="329"/>
      <c r="E207" s="330">
        <v>5</v>
      </c>
      <c r="F207" s="330">
        <v>24</v>
      </c>
      <c r="G207" s="331"/>
    </row>
    <row r="208" spans="1:8" ht="19.5" customHeight="1" x14ac:dyDescent="0.2">
      <c r="A208" s="876"/>
      <c r="B208" s="861"/>
      <c r="C208" s="308" t="s">
        <v>234</v>
      </c>
      <c r="D208" s="329" t="s">
        <v>662</v>
      </c>
      <c r="E208" s="330">
        <v>1</v>
      </c>
      <c r="F208" s="330">
        <v>12</v>
      </c>
      <c r="G208" s="331"/>
    </row>
    <row r="209" spans="1:7" ht="19.5" customHeight="1" x14ac:dyDescent="0.2">
      <c r="A209" s="888" t="s">
        <v>476</v>
      </c>
      <c r="B209" s="889"/>
      <c r="C209" s="332" t="s">
        <v>477</v>
      </c>
      <c r="D209" s="329">
        <v>13450</v>
      </c>
      <c r="E209" s="376">
        <v>0</v>
      </c>
      <c r="F209" s="376">
        <v>0</v>
      </c>
      <c r="G209" s="331">
        <v>0</v>
      </c>
    </row>
    <row r="210" spans="1:7" ht="19.5" customHeight="1" x14ac:dyDescent="0.2">
      <c r="A210" s="890"/>
      <c r="B210" s="891"/>
      <c r="C210" s="461" t="s">
        <v>663</v>
      </c>
      <c r="D210" s="462">
        <v>4901346</v>
      </c>
      <c r="E210" s="463">
        <v>0</v>
      </c>
      <c r="F210" s="463">
        <v>0</v>
      </c>
      <c r="G210" s="464">
        <v>0</v>
      </c>
    </row>
  </sheetData>
  <mergeCells count="94">
    <mergeCell ref="A200:C200"/>
    <mergeCell ref="A209:B210"/>
    <mergeCell ref="A195:A198"/>
    <mergeCell ref="B195:B198"/>
    <mergeCell ref="A199:B199"/>
    <mergeCell ref="A201:B202"/>
    <mergeCell ref="D176:D177"/>
    <mergeCell ref="A6:C6"/>
    <mergeCell ref="A53:A85"/>
    <mergeCell ref="A146:C146"/>
    <mergeCell ref="A178:C178"/>
    <mergeCell ref="D144:D145"/>
    <mergeCell ref="A203:A208"/>
    <mergeCell ref="B204:B208"/>
    <mergeCell ref="E144:F144"/>
    <mergeCell ref="G144:G145"/>
    <mergeCell ref="A147:A172"/>
    <mergeCell ref="B147:B148"/>
    <mergeCell ref="C147:C148"/>
    <mergeCell ref="B149:B150"/>
    <mergeCell ref="E176:F176"/>
    <mergeCell ref="G176:G177"/>
    <mergeCell ref="A179:A194"/>
    <mergeCell ref="B180:B194"/>
    <mergeCell ref="C188:C189"/>
    <mergeCell ref="C192:C193"/>
    <mergeCell ref="A176:C177"/>
    <mergeCell ref="C149:C150"/>
    <mergeCell ref="B154:B155"/>
    <mergeCell ref="C154:C155"/>
    <mergeCell ref="B156:B158"/>
    <mergeCell ref="A105:C106"/>
    <mergeCell ref="A144:C145"/>
    <mergeCell ref="E105:F105"/>
    <mergeCell ref="G105:G106"/>
    <mergeCell ref="A107:A140"/>
    <mergeCell ref="B107:B112"/>
    <mergeCell ref="C110:C111"/>
    <mergeCell ref="B115:B116"/>
    <mergeCell ref="C115:C116"/>
    <mergeCell ref="B127:B132"/>
    <mergeCell ref="D105:D106"/>
    <mergeCell ref="B84:B85"/>
    <mergeCell ref="C84:C85"/>
    <mergeCell ref="A86:C86"/>
    <mergeCell ref="A87:A101"/>
    <mergeCell ref="B87:B88"/>
    <mergeCell ref="C87:C88"/>
    <mergeCell ref="B89:B94"/>
    <mergeCell ref="C89:C91"/>
    <mergeCell ref="B95:B96"/>
    <mergeCell ref="C95:C96"/>
    <mergeCell ref="B73:B74"/>
    <mergeCell ref="C73:C74"/>
    <mergeCell ref="B78:B79"/>
    <mergeCell ref="C78:C79"/>
    <mergeCell ref="B80:B81"/>
    <mergeCell ref="C80:C81"/>
    <mergeCell ref="B75:B77"/>
    <mergeCell ref="C75:C77"/>
    <mergeCell ref="B60:B61"/>
    <mergeCell ref="B68:B70"/>
    <mergeCell ref="C68:C70"/>
    <mergeCell ref="C71:C72"/>
    <mergeCell ref="B71:B72"/>
    <mergeCell ref="C17:C18"/>
    <mergeCell ref="E51:F51"/>
    <mergeCell ref="G51:G52"/>
    <mergeCell ref="B19:B20"/>
    <mergeCell ref="B24:B27"/>
    <mergeCell ref="B28:B29"/>
    <mergeCell ref="C28:C29"/>
    <mergeCell ref="B33:B38"/>
    <mergeCell ref="C36:C37"/>
    <mergeCell ref="B39:B40"/>
    <mergeCell ref="C39:C40"/>
    <mergeCell ref="A51:C52"/>
    <mergeCell ref="D51:D52"/>
    <mergeCell ref="A4:C5"/>
    <mergeCell ref="D4:D5"/>
    <mergeCell ref="E4:F4"/>
    <mergeCell ref="G4:G5"/>
    <mergeCell ref="A7:A47"/>
    <mergeCell ref="B7:B8"/>
    <mergeCell ref="B9:B10"/>
    <mergeCell ref="C9:C10"/>
    <mergeCell ref="B12:B13"/>
    <mergeCell ref="B15:B16"/>
    <mergeCell ref="C15:C16"/>
    <mergeCell ref="D15:D16"/>
    <mergeCell ref="E15:E16"/>
    <mergeCell ref="F15:F16"/>
    <mergeCell ref="G15:G16"/>
    <mergeCell ref="B17:B18"/>
  </mergeCells>
  <phoneticPr fontId="2"/>
  <printOptions horizontalCentered="1"/>
  <pageMargins left="0.19685039370078741" right="0.19685039370078741" top="0.39370078740157483" bottom="0.43307086614173229" header="0.31496062992125984" footer="0.23622047244094491"/>
  <pageSetup paperSize="9" scale="81" firstPageNumber="48" orientation="portrait" useFirstPageNumber="1" r:id="rId1"/>
  <headerFooter alignWithMargins="0">
    <oddFooter>&amp;C&amp;"ＭＳ Ｐ明朝,標準"－&amp;P－</oddFooter>
  </headerFooter>
  <rowBreaks count="5" manualBreakCount="5">
    <brk id="47" max="7" man="1"/>
    <brk id="102" max="16383" man="1"/>
    <brk id="141" max="7" man="1"/>
    <brk id="173" max="7" man="1"/>
    <brk id="21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29"/>
  <sheetViews>
    <sheetView showGridLines="0" topLeftCell="A11" zoomScaleNormal="100" zoomScaleSheetLayoutView="100" workbookViewId="0">
      <selection activeCell="B1" sqref="B1:C1"/>
    </sheetView>
  </sheetViews>
  <sheetFormatPr defaultColWidth="10.6328125" defaultRowHeight="20.149999999999999" customHeight="1" x14ac:dyDescent="0.2"/>
  <cols>
    <col min="1" max="1" width="13.6328125" style="6" customWidth="1"/>
    <col min="2" max="2" width="10.36328125" style="28" customWidth="1"/>
    <col min="3" max="7" width="12.6328125" style="6" customWidth="1"/>
    <col min="8" max="16384" width="10.6328125" style="6"/>
  </cols>
  <sheetData>
    <row r="1" spans="1:14" ht="20.149999999999999" customHeight="1" x14ac:dyDescent="0.2">
      <c r="A1" s="185" t="s">
        <v>124</v>
      </c>
      <c r="B1" s="333"/>
      <c r="C1" s="55"/>
      <c r="D1" s="47"/>
      <c r="E1" s="47"/>
      <c r="F1" s="47"/>
      <c r="G1" s="47"/>
      <c r="H1" s="47"/>
      <c r="I1" s="47"/>
    </row>
    <row r="2" spans="1:14" ht="20.149999999999999" customHeight="1" x14ac:dyDescent="0.2">
      <c r="A2" s="47"/>
      <c r="B2" s="47"/>
      <c r="C2" s="334"/>
      <c r="D2" s="335"/>
      <c r="E2" s="10"/>
      <c r="F2" s="13"/>
      <c r="G2" s="13" t="s">
        <v>664</v>
      </c>
      <c r="H2" s="10"/>
      <c r="I2" s="47"/>
      <c r="J2" s="47"/>
    </row>
    <row r="3" spans="1:14" ht="30" customHeight="1" x14ac:dyDescent="0.2">
      <c r="A3" s="897" t="s">
        <v>665</v>
      </c>
      <c r="B3" s="898"/>
      <c r="C3" s="336" t="s">
        <v>498</v>
      </c>
      <c r="D3" s="337" t="s">
        <v>394</v>
      </c>
      <c r="E3" s="338" t="s">
        <v>454</v>
      </c>
      <c r="F3" s="336" t="s">
        <v>467</v>
      </c>
      <c r="G3" s="377" t="s">
        <v>499</v>
      </c>
      <c r="H3" s="37"/>
      <c r="I3" s="47"/>
      <c r="J3" s="47"/>
    </row>
    <row r="4" spans="1:14" ht="19.5" customHeight="1" x14ac:dyDescent="0.2">
      <c r="A4" s="519" t="s">
        <v>0</v>
      </c>
      <c r="B4" s="521"/>
      <c r="C4" s="105">
        <v>5320</v>
      </c>
      <c r="D4" s="393">
        <v>5344</v>
      </c>
      <c r="E4" s="394">
        <v>5767</v>
      </c>
      <c r="F4" s="105">
        <v>6427</v>
      </c>
      <c r="G4" s="437">
        <v>6246</v>
      </c>
      <c r="H4" s="37"/>
      <c r="I4" s="47"/>
      <c r="J4" s="47"/>
    </row>
    <row r="5" spans="1:14" ht="19.5" customHeight="1" x14ac:dyDescent="0.2">
      <c r="A5" s="902"/>
      <c r="B5" s="903"/>
      <c r="C5" s="438">
        <v>-1526</v>
      </c>
      <c r="D5" s="439">
        <v>-1442</v>
      </c>
      <c r="E5" s="440">
        <v>-1500</v>
      </c>
      <c r="F5" s="438">
        <v>-1759</v>
      </c>
      <c r="G5" s="441">
        <v>1789</v>
      </c>
      <c r="H5" s="37"/>
      <c r="I5" s="47"/>
      <c r="J5" s="47"/>
    </row>
    <row r="6" spans="1:14" ht="20.149999999999999" customHeight="1" x14ac:dyDescent="0.2">
      <c r="A6" s="773" t="s">
        <v>388</v>
      </c>
      <c r="B6" s="763"/>
      <c r="C6" s="152">
        <v>2591</v>
      </c>
      <c r="D6" s="339">
        <v>2639</v>
      </c>
      <c r="E6" s="151">
        <v>2886</v>
      </c>
      <c r="F6" s="152">
        <v>3136</v>
      </c>
      <c r="G6" s="340">
        <v>3255</v>
      </c>
      <c r="H6" s="37"/>
      <c r="I6" s="47"/>
    </row>
    <row r="7" spans="1:14" ht="20.149999999999999" customHeight="1" x14ac:dyDescent="0.2">
      <c r="A7" s="773" t="s">
        <v>666</v>
      </c>
      <c r="B7" s="763"/>
      <c r="C7" s="152">
        <v>2283</v>
      </c>
      <c r="D7" s="339">
        <v>2240</v>
      </c>
      <c r="E7" s="151">
        <v>2411</v>
      </c>
      <c r="F7" s="152">
        <v>2727</v>
      </c>
      <c r="G7" s="340">
        <v>2525</v>
      </c>
      <c r="H7" s="100"/>
    </row>
    <row r="8" spans="1:14" ht="20.149999999999999" customHeight="1" x14ac:dyDescent="0.2">
      <c r="A8" s="899" t="s">
        <v>667</v>
      </c>
      <c r="B8" s="900"/>
      <c r="C8" s="194">
        <v>446</v>
      </c>
      <c r="D8" s="442">
        <v>465</v>
      </c>
      <c r="E8" s="406">
        <v>470</v>
      </c>
      <c r="F8" s="194">
        <v>564</v>
      </c>
      <c r="G8" s="407">
        <v>466</v>
      </c>
      <c r="H8" s="100"/>
    </row>
    <row r="9" spans="1:14" ht="27.75" customHeight="1" x14ac:dyDescent="0.2">
      <c r="A9" s="901" t="s">
        <v>129</v>
      </c>
      <c r="B9" s="901"/>
      <c r="C9" s="11"/>
      <c r="D9" s="12"/>
      <c r="E9" s="145"/>
      <c r="F9" s="145"/>
      <c r="G9" s="145" t="s">
        <v>668</v>
      </c>
      <c r="J9" s="76"/>
      <c r="K9" s="76"/>
      <c r="L9" s="76"/>
      <c r="M9" s="76"/>
      <c r="N9" s="76"/>
    </row>
    <row r="10" spans="1:14" ht="20.149999999999999" customHeight="1" x14ac:dyDescent="0.2">
      <c r="A10" s="107"/>
      <c r="B10" s="107"/>
      <c r="C10" s="107"/>
      <c r="D10" s="107"/>
      <c r="E10" s="107"/>
      <c r="F10" s="107"/>
      <c r="G10" s="107"/>
    </row>
    <row r="11" spans="1:14" ht="20.149999999999999" customHeight="1" x14ac:dyDescent="0.2">
      <c r="A11" s="44"/>
      <c r="B11" s="44"/>
      <c r="C11" s="44"/>
      <c r="D11" s="44"/>
      <c r="E11" s="44"/>
      <c r="F11" s="44"/>
      <c r="G11" s="44"/>
    </row>
    <row r="16" spans="1:14" ht="20.149999999999999" customHeight="1" x14ac:dyDescent="0.2">
      <c r="A16" s="185" t="s">
        <v>6</v>
      </c>
    </row>
    <row r="17" spans="1:8" ht="20.149999999999999" customHeight="1" x14ac:dyDescent="0.2">
      <c r="E17" s="10"/>
      <c r="F17" s="13"/>
      <c r="G17" s="13" t="s">
        <v>669</v>
      </c>
    </row>
    <row r="18" spans="1:8" ht="30" customHeight="1" x14ac:dyDescent="0.2">
      <c r="A18" s="897" t="s">
        <v>670</v>
      </c>
      <c r="B18" s="898"/>
      <c r="C18" s="18" t="s">
        <v>387</v>
      </c>
      <c r="D18" s="17" t="s">
        <v>498</v>
      </c>
      <c r="E18" s="17" t="s">
        <v>451</v>
      </c>
      <c r="F18" s="342" t="s">
        <v>464</v>
      </c>
      <c r="G18" s="378" t="s">
        <v>490</v>
      </c>
    </row>
    <row r="19" spans="1:8" ht="19.5" customHeight="1" x14ac:dyDescent="0.2">
      <c r="A19" s="519" t="s">
        <v>346</v>
      </c>
      <c r="B19" s="521"/>
      <c r="C19" s="139">
        <v>84587</v>
      </c>
      <c r="D19" s="140">
        <v>78033</v>
      </c>
      <c r="E19" s="140">
        <v>75091</v>
      </c>
      <c r="F19" s="443">
        <v>74970</v>
      </c>
      <c r="G19" s="444">
        <v>78635</v>
      </c>
    </row>
    <row r="20" spans="1:8" ht="19.5" customHeight="1" x14ac:dyDescent="0.2">
      <c r="A20" s="773" t="s">
        <v>344</v>
      </c>
      <c r="B20" s="763"/>
      <c r="C20" s="339">
        <v>65183</v>
      </c>
      <c r="D20" s="151">
        <v>59084</v>
      </c>
      <c r="E20" s="151">
        <v>58087</v>
      </c>
      <c r="F20" s="346">
        <v>56337</v>
      </c>
      <c r="G20" s="345">
        <v>59899</v>
      </c>
    </row>
    <row r="21" spans="1:8" ht="19.5" customHeight="1" x14ac:dyDescent="0.2">
      <c r="A21" s="773" t="s">
        <v>345</v>
      </c>
      <c r="B21" s="763"/>
      <c r="C21" s="339">
        <v>19404</v>
      </c>
      <c r="D21" s="151">
        <v>18949</v>
      </c>
      <c r="E21" s="151">
        <v>17004</v>
      </c>
      <c r="F21" s="346">
        <v>18633</v>
      </c>
      <c r="G21" s="345">
        <v>18736</v>
      </c>
    </row>
    <row r="22" spans="1:8" ht="20.149999999999999" customHeight="1" x14ac:dyDescent="0.2">
      <c r="A22" s="703" t="s">
        <v>671</v>
      </c>
      <c r="B22" s="104" t="s">
        <v>0</v>
      </c>
      <c r="C22" s="339">
        <v>60739</v>
      </c>
      <c r="D22" s="151">
        <v>56817</v>
      </c>
      <c r="E22" s="151">
        <v>56218</v>
      </c>
      <c r="F22" s="346">
        <v>56933</v>
      </c>
      <c r="G22" s="345">
        <v>58296</v>
      </c>
    </row>
    <row r="23" spans="1:8" ht="20.149999999999999" customHeight="1" x14ac:dyDescent="0.2">
      <c r="A23" s="904"/>
      <c r="B23" s="104" t="s">
        <v>342</v>
      </c>
      <c r="C23" s="339">
        <v>48213</v>
      </c>
      <c r="D23" s="151">
        <v>44493</v>
      </c>
      <c r="E23" s="151">
        <v>44575</v>
      </c>
      <c r="F23" s="346">
        <v>44809</v>
      </c>
      <c r="G23" s="345">
        <v>45504</v>
      </c>
    </row>
    <row r="24" spans="1:8" ht="20.149999999999999" customHeight="1" x14ac:dyDescent="0.2">
      <c r="A24" s="905"/>
      <c r="B24" s="104" t="s">
        <v>343</v>
      </c>
      <c r="C24" s="339">
        <v>12526</v>
      </c>
      <c r="D24" s="151">
        <v>12324</v>
      </c>
      <c r="E24" s="151">
        <v>11643</v>
      </c>
      <c r="F24" s="346">
        <v>12124</v>
      </c>
      <c r="G24" s="345">
        <v>12792</v>
      </c>
      <c r="H24" s="57"/>
    </row>
    <row r="25" spans="1:8" ht="20.149999999999999" customHeight="1" x14ac:dyDescent="0.2">
      <c r="A25" s="703" t="s">
        <v>125</v>
      </c>
      <c r="B25" s="104" t="s">
        <v>0</v>
      </c>
      <c r="C25" s="339">
        <v>23848</v>
      </c>
      <c r="D25" s="151">
        <v>21216</v>
      </c>
      <c r="E25" s="151">
        <v>18873</v>
      </c>
      <c r="F25" s="346">
        <v>18037</v>
      </c>
      <c r="G25" s="345">
        <v>20339</v>
      </c>
    </row>
    <row r="26" spans="1:8" ht="20.149999999999999" customHeight="1" x14ac:dyDescent="0.2">
      <c r="A26" s="904"/>
      <c r="B26" s="104" t="s">
        <v>342</v>
      </c>
      <c r="C26" s="339">
        <v>16970</v>
      </c>
      <c r="D26" s="151">
        <v>14591</v>
      </c>
      <c r="E26" s="151">
        <v>13512</v>
      </c>
      <c r="F26" s="346">
        <v>11528</v>
      </c>
      <c r="G26" s="345">
        <v>14395</v>
      </c>
    </row>
    <row r="27" spans="1:8" ht="20.149999999999999" customHeight="1" x14ac:dyDescent="0.2">
      <c r="A27" s="906"/>
      <c r="B27" s="341" t="s">
        <v>343</v>
      </c>
      <c r="C27" s="442">
        <v>6878</v>
      </c>
      <c r="D27" s="406">
        <v>6625</v>
      </c>
      <c r="E27" s="406">
        <v>5361</v>
      </c>
      <c r="F27" s="445">
        <v>6509</v>
      </c>
      <c r="G27" s="446">
        <v>5944</v>
      </c>
      <c r="H27" s="57"/>
    </row>
    <row r="29" spans="1:8" ht="20.149999999999999" customHeight="1" x14ac:dyDescent="0.2">
      <c r="B29" s="6"/>
    </row>
  </sheetData>
  <mergeCells count="12">
    <mergeCell ref="A18:B18"/>
    <mergeCell ref="A22:A24"/>
    <mergeCell ref="A25:A27"/>
    <mergeCell ref="A20:B20"/>
    <mergeCell ref="A21:B21"/>
    <mergeCell ref="A19:B19"/>
    <mergeCell ref="A3:B3"/>
    <mergeCell ref="A6:B6"/>
    <mergeCell ref="A7:B7"/>
    <mergeCell ref="A8:B8"/>
    <mergeCell ref="A9:B9"/>
    <mergeCell ref="A4:B5"/>
  </mergeCells>
  <phoneticPr fontId="2"/>
  <printOptions horizontalCentered="1"/>
  <pageMargins left="0.39370078740157483" right="0.39370078740157483" top="0.86614173228346458" bottom="0.59055118110236227" header="0.51181102362204722" footer="0.39370078740157483"/>
  <pageSetup paperSize="9" scale="99" firstPageNumber="53" orientation="portrait" useFirstPageNumber="1" r:id="rId1"/>
  <headerFooter alignWithMargins="0">
    <oddFooter>&amp;C&amp;"ＭＳ Ｐ明朝,標準"－&amp;P－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R52"/>
  <sheetViews>
    <sheetView showGridLines="0" topLeftCell="G1" zoomScale="90" zoomScaleNormal="90" workbookViewId="0">
      <selection activeCell="B1" sqref="B1:C1"/>
    </sheetView>
  </sheetViews>
  <sheetFormatPr defaultColWidth="5.6328125" defaultRowHeight="20.149999999999999" customHeight="1" x14ac:dyDescent="0.2"/>
  <cols>
    <col min="1" max="1" width="3.6328125" style="6" customWidth="1"/>
    <col min="2" max="2" width="9.6328125" style="6" customWidth="1"/>
    <col min="3" max="3" width="6.08984375" style="6" customWidth="1"/>
    <col min="4" max="26" width="6.90625" style="6" customWidth="1"/>
    <col min="27" max="32" width="7" style="6" customWidth="1"/>
    <col min="33" max="16384" width="5.6328125" style="6"/>
  </cols>
  <sheetData>
    <row r="1" spans="1:68" ht="19.5" customHeight="1" x14ac:dyDescent="0.2">
      <c r="A1" s="3" t="s">
        <v>500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68" ht="20.149999999999999" customHeight="1" x14ac:dyDescent="0.2">
      <c r="A2" s="7" t="s">
        <v>501</v>
      </c>
      <c r="B2" s="8"/>
      <c r="C2" s="8"/>
      <c r="D2" s="8"/>
      <c r="AA2" s="9"/>
      <c r="AB2" s="7"/>
    </row>
    <row r="3" spans="1:68" ht="15.75" customHeigh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2"/>
      <c r="Y3" s="13"/>
      <c r="Z3" s="13" t="s">
        <v>502</v>
      </c>
      <c r="AB3" s="11"/>
      <c r="AC3" s="11"/>
      <c r="AD3" s="11"/>
      <c r="AE3" s="11"/>
      <c r="AF3" s="11"/>
      <c r="AG3" s="11"/>
      <c r="BJ3" s="10"/>
    </row>
    <row r="4" spans="1:68" ht="20.149999999999999" customHeight="1" x14ac:dyDescent="0.2">
      <c r="A4" s="501" t="s">
        <v>503</v>
      </c>
      <c r="B4" s="502"/>
      <c r="C4" s="502"/>
      <c r="D4" s="502"/>
      <c r="E4" s="502"/>
      <c r="F4" s="503"/>
      <c r="G4" s="517" t="s">
        <v>504</v>
      </c>
      <c r="H4" s="518"/>
      <c r="I4" s="518"/>
      <c r="J4" s="518"/>
      <c r="K4" s="517" t="s">
        <v>488</v>
      </c>
      <c r="L4" s="518"/>
      <c r="M4" s="518"/>
      <c r="N4" s="518"/>
      <c r="O4" s="517" t="s">
        <v>451</v>
      </c>
      <c r="P4" s="518"/>
      <c r="Q4" s="518"/>
      <c r="R4" s="568"/>
      <c r="S4" s="517" t="s">
        <v>463</v>
      </c>
      <c r="T4" s="518"/>
      <c r="U4" s="518"/>
      <c r="V4" s="568"/>
      <c r="W4" s="517" t="s">
        <v>489</v>
      </c>
      <c r="X4" s="518"/>
      <c r="Y4" s="518"/>
      <c r="Z4" s="569"/>
      <c r="AA4" s="44"/>
      <c r="AB4" s="566"/>
      <c r="AC4" s="566"/>
      <c r="AD4" s="566"/>
      <c r="AE4" s="566"/>
      <c r="AF4" s="566"/>
      <c r="AG4" s="566"/>
      <c r="AH4" s="14"/>
      <c r="AI4" s="48"/>
      <c r="AJ4" s="48"/>
      <c r="AK4" s="48"/>
      <c r="AL4" s="48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C4" s="14"/>
      <c r="BD4" s="14"/>
      <c r="BE4" s="14"/>
      <c r="BF4" s="10"/>
      <c r="BG4" s="14"/>
      <c r="BH4" s="14"/>
      <c r="BI4" s="14"/>
      <c r="BJ4" s="14"/>
      <c r="BK4" s="14"/>
    </row>
    <row r="5" spans="1:68" ht="20.149999999999999" customHeight="1" x14ac:dyDescent="0.2">
      <c r="A5" s="504"/>
      <c r="B5" s="505"/>
      <c r="C5" s="505"/>
      <c r="D5" s="505"/>
      <c r="E5" s="505"/>
      <c r="F5" s="506"/>
      <c r="G5" s="526" t="s">
        <v>462</v>
      </c>
      <c r="H5" s="527"/>
      <c r="I5" s="528" t="s">
        <v>505</v>
      </c>
      <c r="J5" s="529"/>
      <c r="K5" s="530" t="s">
        <v>462</v>
      </c>
      <c r="L5" s="527"/>
      <c r="M5" s="531" t="s">
        <v>505</v>
      </c>
      <c r="N5" s="531"/>
      <c r="O5" s="526" t="s">
        <v>462</v>
      </c>
      <c r="P5" s="527"/>
      <c r="Q5" s="531" t="s">
        <v>505</v>
      </c>
      <c r="R5" s="531"/>
      <c r="S5" s="526" t="s">
        <v>462</v>
      </c>
      <c r="T5" s="530"/>
      <c r="U5" s="528" t="s">
        <v>505</v>
      </c>
      <c r="V5" s="529"/>
      <c r="W5" s="526" t="s">
        <v>506</v>
      </c>
      <c r="X5" s="527"/>
      <c r="Y5" s="531" t="s">
        <v>505</v>
      </c>
      <c r="Z5" s="567"/>
      <c r="AA5" s="44"/>
      <c r="AB5" s="566"/>
      <c r="AC5" s="566"/>
      <c r="AD5" s="566"/>
      <c r="AE5" s="566"/>
      <c r="AF5" s="566"/>
      <c r="AG5" s="566"/>
      <c r="AH5" s="14"/>
      <c r="AI5" s="48"/>
      <c r="AJ5" s="48"/>
      <c r="AK5" s="48"/>
      <c r="AL5" s="48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20"/>
      <c r="BH5" s="20"/>
      <c r="BI5" s="20"/>
      <c r="BJ5" s="14"/>
      <c r="BK5" s="14"/>
      <c r="BL5" s="14"/>
    </row>
    <row r="6" spans="1:68" ht="20.149999999999999" customHeight="1" x14ac:dyDescent="0.2">
      <c r="A6" s="519" t="s">
        <v>322</v>
      </c>
      <c r="B6" s="520"/>
      <c r="C6" s="520"/>
      <c r="D6" s="520"/>
      <c r="E6" s="520"/>
      <c r="F6" s="521"/>
      <c r="G6" s="510">
        <v>48583098</v>
      </c>
      <c r="H6" s="510"/>
      <c r="I6" s="511">
        <v>99.279353058679874</v>
      </c>
      <c r="J6" s="512"/>
      <c r="K6" s="513">
        <v>49182524</v>
      </c>
      <c r="L6" s="514"/>
      <c r="M6" s="515">
        <v>101.23381592503631</v>
      </c>
      <c r="N6" s="516"/>
      <c r="O6" s="513">
        <v>49624751</v>
      </c>
      <c r="P6" s="514"/>
      <c r="Q6" s="515">
        <v>100.89915474854443</v>
      </c>
      <c r="R6" s="516"/>
      <c r="S6" s="513">
        <v>47853371</v>
      </c>
      <c r="T6" s="510"/>
      <c r="U6" s="515">
        <v>96.430450603167756</v>
      </c>
      <c r="V6" s="516"/>
      <c r="W6" s="513">
        <v>49674118</v>
      </c>
      <c r="X6" s="514"/>
      <c r="Y6" s="516">
        <v>103.804845848</v>
      </c>
      <c r="Z6" s="570"/>
      <c r="AA6" s="44"/>
      <c r="AB6" s="348"/>
      <c r="AC6" s="348"/>
      <c r="AD6" s="348"/>
      <c r="AE6" s="348"/>
      <c r="AF6" s="348"/>
      <c r="AG6" s="348"/>
      <c r="AH6" s="22"/>
      <c r="AI6" s="48"/>
      <c r="AJ6" s="48"/>
      <c r="AK6" s="48"/>
      <c r="AL6" s="48"/>
      <c r="AM6" s="48"/>
      <c r="AN6" s="48"/>
      <c r="AO6" s="48"/>
      <c r="AP6" s="22"/>
      <c r="AQ6" s="22"/>
      <c r="AR6" s="22"/>
      <c r="AS6" s="22"/>
      <c r="AT6" s="22"/>
      <c r="AU6" s="22"/>
      <c r="AV6" s="22"/>
      <c r="AW6" s="22"/>
      <c r="AX6" s="22"/>
      <c r="AY6" s="23"/>
      <c r="AZ6" s="23"/>
      <c r="BA6" s="23"/>
      <c r="BB6" s="23"/>
      <c r="BC6" s="23"/>
      <c r="BD6" s="23"/>
      <c r="BE6" s="23"/>
      <c r="BF6" s="23"/>
      <c r="BG6" s="24"/>
      <c r="BH6" s="24"/>
      <c r="BI6" s="24"/>
      <c r="BJ6" s="24"/>
      <c r="BK6" s="24"/>
      <c r="BL6" s="24"/>
    </row>
    <row r="7" spans="1:68" ht="20.149999999999999" customHeight="1" x14ac:dyDescent="0.2">
      <c r="A7" s="571" t="s">
        <v>507</v>
      </c>
      <c r="B7" s="574" t="s">
        <v>0</v>
      </c>
      <c r="C7" s="520"/>
      <c r="D7" s="507" t="s">
        <v>320</v>
      </c>
      <c r="E7" s="508"/>
      <c r="F7" s="509"/>
      <c r="G7" s="510">
        <v>326982</v>
      </c>
      <c r="H7" s="510"/>
      <c r="I7" s="511">
        <v>100.04038549793484</v>
      </c>
      <c r="J7" s="512"/>
      <c r="K7" s="513">
        <v>328048</v>
      </c>
      <c r="L7" s="514"/>
      <c r="M7" s="515">
        <v>100.32601182939733</v>
      </c>
      <c r="N7" s="516"/>
      <c r="O7" s="513">
        <v>328803</v>
      </c>
      <c r="P7" s="514"/>
      <c r="Q7" s="515">
        <v>100.23014924645175</v>
      </c>
      <c r="R7" s="516"/>
      <c r="S7" s="513">
        <v>329088</v>
      </c>
      <c r="T7" s="510"/>
      <c r="U7" s="515">
        <v>100.08667804125875</v>
      </c>
      <c r="V7" s="516"/>
      <c r="W7" s="513">
        <v>330405</v>
      </c>
      <c r="X7" s="514"/>
      <c r="Y7" s="516">
        <v>100.40019690699999</v>
      </c>
      <c r="Z7" s="570"/>
      <c r="AA7" s="44"/>
      <c r="AB7" s="348"/>
      <c r="AC7" s="348"/>
      <c r="AD7" s="348"/>
      <c r="AE7" s="348"/>
      <c r="AF7" s="348"/>
      <c r="AG7" s="348"/>
      <c r="AH7" s="25"/>
      <c r="AI7" s="48"/>
      <c r="AJ7" s="48"/>
      <c r="AK7" s="48"/>
      <c r="AL7" s="48"/>
      <c r="AM7" s="48"/>
      <c r="AN7" s="48"/>
      <c r="AO7" s="48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27"/>
      <c r="BB7" s="27"/>
      <c r="BC7" s="27"/>
      <c r="BD7" s="27"/>
      <c r="BE7" s="27"/>
      <c r="BF7" s="27"/>
      <c r="BG7" s="26"/>
      <c r="BH7" s="26"/>
      <c r="BI7" s="26"/>
      <c r="BJ7" s="26"/>
      <c r="BK7" s="28"/>
      <c r="BL7" s="28"/>
    </row>
    <row r="8" spans="1:68" ht="20.149999999999999" customHeight="1" x14ac:dyDescent="0.2">
      <c r="A8" s="572"/>
      <c r="B8" s="575"/>
      <c r="C8" s="576"/>
      <c r="D8" s="532" t="s">
        <v>321</v>
      </c>
      <c r="E8" s="533"/>
      <c r="F8" s="534"/>
      <c r="G8" s="535">
        <v>48363744</v>
      </c>
      <c r="H8" s="535"/>
      <c r="I8" s="536">
        <v>99.30356956376707</v>
      </c>
      <c r="J8" s="537"/>
      <c r="K8" s="524">
        <v>48962913</v>
      </c>
      <c r="L8" s="525"/>
      <c r="M8" s="522">
        <v>101.23888051346894</v>
      </c>
      <c r="N8" s="523"/>
      <c r="O8" s="524">
        <v>49414614</v>
      </c>
      <c r="P8" s="525"/>
      <c r="Q8" s="522">
        <v>100.92253702307295</v>
      </c>
      <c r="R8" s="523"/>
      <c r="S8" s="524">
        <v>47648393</v>
      </c>
      <c r="T8" s="535"/>
      <c r="U8" s="522">
        <v>96.42571122785661</v>
      </c>
      <c r="V8" s="523"/>
      <c r="W8" s="524">
        <v>49472930</v>
      </c>
      <c r="X8" s="525"/>
      <c r="Y8" s="523">
        <v>103.829167963</v>
      </c>
      <c r="Z8" s="577"/>
      <c r="AA8" s="44"/>
      <c r="AB8" s="348"/>
      <c r="AC8" s="348"/>
      <c r="AD8" s="348"/>
      <c r="AE8" s="348"/>
      <c r="AF8" s="348"/>
      <c r="AG8" s="348"/>
      <c r="AH8" s="30"/>
      <c r="AI8" s="48"/>
      <c r="AJ8" s="48"/>
      <c r="AK8" s="48"/>
      <c r="AL8" s="48"/>
      <c r="AM8" s="48"/>
      <c r="AN8" s="48"/>
      <c r="AO8" s="48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1"/>
      <c r="BB8" s="31"/>
      <c r="BC8" s="31"/>
      <c r="BD8" s="31"/>
      <c r="BE8" s="30"/>
      <c r="BF8" s="30"/>
      <c r="BG8" s="26"/>
      <c r="BH8" s="26"/>
      <c r="BI8" s="26"/>
      <c r="BJ8" s="28"/>
      <c r="BK8" s="28"/>
      <c r="BP8" s="32"/>
    </row>
    <row r="9" spans="1:68" ht="20.149999999999999" customHeight="1" x14ac:dyDescent="0.2">
      <c r="A9" s="572"/>
      <c r="B9" s="507" t="s">
        <v>319</v>
      </c>
      <c r="C9" s="508"/>
      <c r="D9" s="507" t="s">
        <v>320</v>
      </c>
      <c r="E9" s="508"/>
      <c r="F9" s="509"/>
      <c r="G9" s="542">
        <v>240954</v>
      </c>
      <c r="H9" s="542"/>
      <c r="I9" s="538">
        <v>100.11656952539549</v>
      </c>
      <c r="J9" s="539"/>
      <c r="K9" s="540">
        <v>241654</v>
      </c>
      <c r="L9" s="541"/>
      <c r="M9" s="543">
        <v>100.29051188193596</v>
      </c>
      <c r="N9" s="544"/>
      <c r="O9" s="540">
        <v>242357</v>
      </c>
      <c r="P9" s="541"/>
      <c r="Q9" s="543">
        <v>100.29091179951502</v>
      </c>
      <c r="R9" s="544"/>
      <c r="S9" s="540">
        <v>243087</v>
      </c>
      <c r="T9" s="542"/>
      <c r="U9" s="543">
        <v>100.30120854772093</v>
      </c>
      <c r="V9" s="544"/>
      <c r="W9" s="540">
        <v>244009</v>
      </c>
      <c r="X9" s="541"/>
      <c r="Y9" s="544">
        <v>100.379288073</v>
      </c>
      <c r="Z9" s="578"/>
      <c r="AA9" s="22"/>
      <c r="AB9" s="581"/>
      <c r="AC9" s="579"/>
      <c r="AD9" s="579"/>
      <c r="AE9" s="579"/>
      <c r="AF9" s="579"/>
      <c r="AG9" s="579"/>
      <c r="AH9" s="30"/>
      <c r="AI9" s="48"/>
      <c r="AJ9" s="48"/>
      <c r="AK9" s="48"/>
      <c r="AL9" s="48"/>
      <c r="AM9" s="48"/>
      <c r="AN9" s="48"/>
      <c r="AO9" s="48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1"/>
      <c r="BB9" s="31"/>
      <c r="BC9" s="31"/>
      <c r="BD9" s="31"/>
      <c r="BE9" s="30"/>
      <c r="BF9" s="30"/>
      <c r="BG9" s="26"/>
      <c r="BH9" s="26"/>
      <c r="BJ9" s="26"/>
      <c r="BK9" s="26"/>
      <c r="BM9" s="26"/>
      <c r="BN9" s="26"/>
      <c r="BP9" s="10"/>
    </row>
    <row r="10" spans="1:68" ht="20.149999999999999" customHeight="1" x14ac:dyDescent="0.2">
      <c r="A10" s="572"/>
      <c r="B10" s="532"/>
      <c r="C10" s="533"/>
      <c r="D10" s="532" t="s">
        <v>321</v>
      </c>
      <c r="E10" s="533"/>
      <c r="F10" s="534"/>
      <c r="G10" s="545">
        <v>17974297</v>
      </c>
      <c r="H10" s="545"/>
      <c r="I10" s="546">
        <v>99.922454918617404</v>
      </c>
      <c r="J10" s="547"/>
      <c r="K10" s="548">
        <v>17935983</v>
      </c>
      <c r="L10" s="549"/>
      <c r="M10" s="550">
        <v>99.786840063897913</v>
      </c>
      <c r="N10" s="551"/>
      <c r="O10" s="548">
        <v>17915191</v>
      </c>
      <c r="P10" s="549"/>
      <c r="Q10" s="550">
        <v>99.884076607342905</v>
      </c>
      <c r="R10" s="551"/>
      <c r="S10" s="548">
        <v>17867847</v>
      </c>
      <c r="T10" s="545"/>
      <c r="U10" s="550">
        <v>99.735732652808451</v>
      </c>
      <c r="V10" s="551"/>
      <c r="W10" s="548">
        <v>17994325</v>
      </c>
      <c r="X10" s="549"/>
      <c r="Y10" s="551">
        <v>100.70785248999999</v>
      </c>
      <c r="Z10" s="580"/>
      <c r="AA10" s="22"/>
      <c r="AB10" s="581"/>
      <c r="AC10" s="579"/>
      <c r="AD10" s="579"/>
      <c r="AE10" s="579"/>
      <c r="AF10" s="579"/>
      <c r="AG10" s="579"/>
      <c r="AH10" s="30"/>
      <c r="AI10" s="49"/>
      <c r="AJ10" s="49"/>
      <c r="AK10" s="49"/>
      <c r="AL10" s="49"/>
      <c r="AM10" s="49"/>
      <c r="AN10" s="49"/>
      <c r="AO10" s="49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1"/>
      <c r="BB10" s="31"/>
      <c r="BC10" s="31"/>
      <c r="BD10" s="31"/>
      <c r="BE10" s="30"/>
      <c r="BF10" s="30"/>
      <c r="BG10" s="14"/>
      <c r="BH10" s="14"/>
      <c r="BI10" s="14"/>
      <c r="BJ10" s="14"/>
      <c r="BK10" s="14"/>
      <c r="BL10" s="14"/>
      <c r="BM10" s="14"/>
      <c r="BN10" s="14"/>
      <c r="BO10" s="14"/>
      <c r="BP10" s="14"/>
    </row>
    <row r="11" spans="1:68" ht="20.149999999999999" customHeight="1" x14ac:dyDescent="0.2">
      <c r="A11" s="572"/>
      <c r="B11" s="507" t="s">
        <v>413</v>
      </c>
      <c r="C11" s="508"/>
      <c r="D11" s="507" t="s">
        <v>320</v>
      </c>
      <c r="E11" s="508"/>
      <c r="F11" s="509"/>
      <c r="G11" s="542">
        <v>255095</v>
      </c>
      <c r="H11" s="542"/>
      <c r="I11" s="538">
        <v>100.50074067070096</v>
      </c>
      <c r="J11" s="539"/>
      <c r="K11" s="540">
        <v>256353</v>
      </c>
      <c r="L11" s="541"/>
      <c r="M11" s="543">
        <v>100.49314961092925</v>
      </c>
      <c r="N11" s="544"/>
      <c r="O11" s="540">
        <v>257967</v>
      </c>
      <c r="P11" s="541"/>
      <c r="Q11" s="543">
        <v>100.6296005898117</v>
      </c>
      <c r="R11" s="544"/>
      <c r="S11" s="540">
        <v>258563</v>
      </c>
      <c r="T11" s="542"/>
      <c r="U11" s="543">
        <v>100.23103730322096</v>
      </c>
      <c r="V11" s="544"/>
      <c r="W11" s="540">
        <v>260576</v>
      </c>
      <c r="X11" s="541"/>
      <c r="Y11" s="544">
        <v>100.77853366399999</v>
      </c>
      <c r="Z11" s="578"/>
      <c r="AA11" s="351"/>
      <c r="AB11" s="581"/>
      <c r="AC11" s="579"/>
      <c r="AD11" s="579"/>
      <c r="AE11" s="579"/>
      <c r="AF11" s="579"/>
      <c r="AG11" s="579"/>
      <c r="AH11" s="30"/>
      <c r="AI11" s="49"/>
      <c r="AJ11" s="49"/>
      <c r="AK11" s="49"/>
      <c r="AL11" s="49"/>
      <c r="AM11" s="49"/>
      <c r="AN11" s="49"/>
      <c r="AO11" s="49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1"/>
      <c r="BB11" s="31"/>
      <c r="BC11" s="31"/>
      <c r="BD11" s="31"/>
      <c r="BE11" s="30"/>
      <c r="BF11" s="30"/>
      <c r="BG11" s="14"/>
      <c r="BH11" s="14"/>
      <c r="BI11" s="14"/>
      <c r="BJ11" s="14"/>
      <c r="BK11" s="14"/>
      <c r="BL11" s="14"/>
      <c r="BM11" s="14"/>
      <c r="BN11" s="14"/>
      <c r="BO11" s="14"/>
      <c r="BP11" s="14"/>
    </row>
    <row r="12" spans="1:68" ht="20.149999999999999" customHeight="1" x14ac:dyDescent="0.2">
      <c r="A12" s="572"/>
      <c r="B12" s="532"/>
      <c r="C12" s="533"/>
      <c r="D12" s="532" t="s">
        <v>321</v>
      </c>
      <c r="E12" s="533"/>
      <c r="F12" s="534"/>
      <c r="G12" s="545">
        <v>22653334</v>
      </c>
      <c r="H12" s="545"/>
      <c r="I12" s="546">
        <v>97.815515912350165</v>
      </c>
      <c r="J12" s="547"/>
      <c r="K12" s="548">
        <v>23256104</v>
      </c>
      <c r="L12" s="549"/>
      <c r="M12" s="550">
        <v>102.6608445361729</v>
      </c>
      <c r="N12" s="551"/>
      <c r="O12" s="548">
        <v>23757473</v>
      </c>
      <c r="P12" s="549"/>
      <c r="Q12" s="550">
        <v>102.15585981211643</v>
      </c>
      <c r="R12" s="551"/>
      <c r="S12" s="548">
        <v>22456526</v>
      </c>
      <c r="T12" s="545"/>
      <c r="U12" s="550">
        <v>94.52405144267658</v>
      </c>
      <c r="V12" s="551"/>
      <c r="W12" s="548">
        <v>23804125</v>
      </c>
      <c r="X12" s="549"/>
      <c r="Y12" s="551">
        <v>106.00092374</v>
      </c>
      <c r="Z12" s="580"/>
      <c r="AA12" s="351"/>
      <c r="AB12" s="581"/>
      <c r="AC12" s="579"/>
      <c r="AD12" s="579"/>
      <c r="AE12" s="579"/>
      <c r="AF12" s="579"/>
      <c r="AG12" s="579"/>
      <c r="AH12" s="30"/>
      <c r="AI12" s="48"/>
      <c r="AJ12" s="48"/>
      <c r="AK12" s="48"/>
      <c r="AL12" s="48"/>
      <c r="AM12" s="30"/>
      <c r="AN12" s="30"/>
      <c r="AO12" s="30"/>
      <c r="AP12" s="30"/>
      <c r="AQ12" s="30"/>
      <c r="AR12" s="30"/>
      <c r="AS12" s="30"/>
      <c r="AT12" s="30"/>
      <c r="AU12" s="30"/>
      <c r="AV12" s="31"/>
      <c r="AW12" s="31"/>
      <c r="AX12" s="31"/>
      <c r="AY12" s="31"/>
      <c r="AZ12" s="30"/>
      <c r="BA12" s="30"/>
      <c r="BB12" s="33"/>
      <c r="BC12" s="33"/>
      <c r="BD12" s="33"/>
      <c r="BE12" s="33"/>
      <c r="BF12" s="33"/>
      <c r="BG12" s="33"/>
      <c r="BH12" s="33"/>
      <c r="BI12" s="33"/>
      <c r="BJ12" s="33"/>
      <c r="BK12" s="33"/>
    </row>
    <row r="13" spans="1:68" ht="20.149999999999999" customHeight="1" x14ac:dyDescent="0.2">
      <c r="A13" s="572"/>
      <c r="B13" s="507" t="s">
        <v>508</v>
      </c>
      <c r="C13" s="508"/>
      <c r="D13" s="507" t="s">
        <v>320</v>
      </c>
      <c r="E13" s="508"/>
      <c r="F13" s="509"/>
      <c r="G13" s="542">
        <v>10217</v>
      </c>
      <c r="H13" s="542"/>
      <c r="I13" s="538">
        <v>105.51481978725602</v>
      </c>
      <c r="J13" s="539"/>
      <c r="K13" s="540">
        <v>10434</v>
      </c>
      <c r="L13" s="541"/>
      <c r="M13" s="543">
        <v>102.12391112851131</v>
      </c>
      <c r="N13" s="544"/>
      <c r="O13" s="540">
        <v>10479</v>
      </c>
      <c r="P13" s="541"/>
      <c r="Q13" s="543">
        <v>100.43128234617595</v>
      </c>
      <c r="R13" s="544"/>
      <c r="S13" s="540">
        <v>9557</v>
      </c>
      <c r="T13" s="542"/>
      <c r="U13" s="543">
        <v>91.201450520087789</v>
      </c>
      <c r="V13" s="544"/>
      <c r="W13" s="540">
        <v>10709</v>
      </c>
      <c r="X13" s="541"/>
      <c r="Y13" s="544">
        <v>112.053991838</v>
      </c>
      <c r="Z13" s="578"/>
      <c r="AA13" s="351"/>
      <c r="AB13" s="581"/>
      <c r="AC13" s="579"/>
      <c r="AD13" s="579"/>
      <c r="AE13" s="579"/>
      <c r="AF13" s="579"/>
      <c r="AG13" s="579"/>
      <c r="AH13" s="30"/>
      <c r="AI13" s="49"/>
      <c r="AJ13" s="49"/>
      <c r="AK13" s="49"/>
      <c r="AL13" s="49"/>
      <c r="AM13" s="30"/>
      <c r="AN13" s="30"/>
      <c r="AO13" s="30"/>
      <c r="AP13" s="30"/>
      <c r="AQ13" s="30"/>
      <c r="AR13" s="30"/>
      <c r="AS13" s="30"/>
      <c r="AT13" s="30"/>
      <c r="AU13" s="30"/>
      <c r="AV13" s="31"/>
      <c r="AW13" s="31"/>
      <c r="AX13" s="31"/>
      <c r="AY13" s="31"/>
      <c r="AZ13" s="30"/>
      <c r="BA13" s="30"/>
      <c r="BB13" s="33"/>
      <c r="BC13" s="33"/>
      <c r="BD13" s="33"/>
      <c r="BE13" s="33"/>
      <c r="BF13" s="33"/>
      <c r="BG13" s="33"/>
      <c r="BH13" s="33"/>
      <c r="BI13" s="33"/>
      <c r="BJ13" s="33"/>
      <c r="BK13" s="33"/>
    </row>
    <row r="14" spans="1:68" ht="20.149999999999999" customHeight="1" x14ac:dyDescent="0.2">
      <c r="A14" s="573"/>
      <c r="B14" s="532"/>
      <c r="C14" s="533"/>
      <c r="D14" s="532" t="s">
        <v>321</v>
      </c>
      <c r="E14" s="533"/>
      <c r="F14" s="534"/>
      <c r="G14" s="545">
        <v>7736113</v>
      </c>
      <c r="H14" s="545"/>
      <c r="I14" s="546">
        <v>102.39135107490817</v>
      </c>
      <c r="J14" s="547"/>
      <c r="K14" s="548">
        <v>7770826</v>
      </c>
      <c r="L14" s="549"/>
      <c r="M14" s="550">
        <v>100.44871371449719</v>
      </c>
      <c r="N14" s="551"/>
      <c r="O14" s="548">
        <v>7741950</v>
      </c>
      <c r="P14" s="549"/>
      <c r="Q14" s="550">
        <v>99.628405011256206</v>
      </c>
      <c r="R14" s="551"/>
      <c r="S14" s="548">
        <v>7324020</v>
      </c>
      <c r="T14" s="545"/>
      <c r="U14" s="550">
        <v>94.601747621723206</v>
      </c>
      <c r="V14" s="551"/>
      <c r="W14" s="548">
        <v>7674480</v>
      </c>
      <c r="X14" s="549"/>
      <c r="Y14" s="551">
        <v>104.785077047</v>
      </c>
      <c r="Z14" s="580"/>
      <c r="AA14" s="351"/>
      <c r="AB14" s="581"/>
      <c r="AC14" s="579"/>
      <c r="AD14" s="579"/>
      <c r="AE14" s="579"/>
      <c r="AF14" s="579"/>
      <c r="AG14" s="579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1"/>
      <c r="AW14" s="31"/>
      <c r="AX14" s="31"/>
      <c r="AY14" s="31"/>
      <c r="AZ14" s="30"/>
      <c r="BA14" s="30"/>
      <c r="BB14" s="33"/>
      <c r="BC14" s="33"/>
      <c r="BD14" s="33"/>
      <c r="BE14" s="33"/>
      <c r="BF14" s="33"/>
      <c r="BG14" s="33"/>
      <c r="BH14" s="33"/>
      <c r="BI14" s="33"/>
      <c r="BJ14" s="33"/>
      <c r="BK14" s="33"/>
    </row>
    <row r="15" spans="1:68" ht="20.149999999999999" customHeight="1" x14ac:dyDescent="0.2">
      <c r="A15" s="519" t="s">
        <v>509</v>
      </c>
      <c r="B15" s="520"/>
      <c r="C15" s="520"/>
      <c r="D15" s="520"/>
      <c r="E15" s="520"/>
      <c r="F15" s="521"/>
      <c r="G15" s="542">
        <v>219354</v>
      </c>
      <c r="H15" s="542"/>
      <c r="I15" s="538">
        <v>94.213704654978386</v>
      </c>
      <c r="J15" s="539"/>
      <c r="K15" s="540">
        <v>219611</v>
      </c>
      <c r="L15" s="541"/>
      <c r="M15" s="543">
        <v>100.11716221267906</v>
      </c>
      <c r="N15" s="544"/>
      <c r="O15" s="540">
        <v>210137</v>
      </c>
      <c r="P15" s="541"/>
      <c r="Q15" s="543">
        <v>95.686008442200077</v>
      </c>
      <c r="R15" s="544"/>
      <c r="S15" s="540">
        <v>204978</v>
      </c>
      <c r="T15" s="542"/>
      <c r="U15" s="543">
        <v>97.544934970995115</v>
      </c>
      <c r="V15" s="544"/>
      <c r="W15" s="540">
        <v>201188</v>
      </c>
      <c r="X15" s="541"/>
      <c r="Y15" s="544">
        <v>98.151021085099998</v>
      </c>
      <c r="Z15" s="578"/>
      <c r="AA15" s="30"/>
      <c r="AB15" s="582"/>
      <c r="AC15" s="582"/>
      <c r="AD15" s="582"/>
      <c r="AE15" s="582"/>
      <c r="AF15" s="582"/>
      <c r="AG15" s="582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1"/>
      <c r="AW15" s="31"/>
      <c r="AX15" s="31"/>
      <c r="AY15" s="31"/>
      <c r="AZ15" s="30"/>
      <c r="BA15" s="30"/>
      <c r="BB15" s="33"/>
      <c r="BC15" s="33"/>
      <c r="BD15" s="33"/>
      <c r="BE15" s="33"/>
      <c r="BF15" s="33"/>
      <c r="BG15" s="33"/>
      <c r="BH15" s="33"/>
      <c r="BI15" s="33"/>
      <c r="BJ15" s="33"/>
      <c r="BK15" s="33"/>
    </row>
    <row r="16" spans="1:68" ht="20.149999999999999" customHeight="1" x14ac:dyDescent="0.2">
      <c r="A16" s="583"/>
      <c r="B16" s="583"/>
      <c r="C16" s="583"/>
      <c r="D16" s="583"/>
      <c r="E16" s="583"/>
      <c r="F16" s="583"/>
      <c r="G16" s="583"/>
      <c r="H16" s="583"/>
      <c r="I16" s="583"/>
      <c r="J16" s="583"/>
      <c r="K16" s="583"/>
      <c r="L16" s="583"/>
      <c r="M16" s="583"/>
      <c r="N16" s="583"/>
      <c r="O16" s="583"/>
      <c r="P16" s="583"/>
      <c r="Q16" s="583"/>
      <c r="R16" s="583"/>
      <c r="S16" s="583"/>
      <c r="T16" s="583"/>
      <c r="U16" s="583"/>
      <c r="V16" s="583"/>
      <c r="W16" s="583"/>
      <c r="X16" s="583"/>
      <c r="Y16" s="347"/>
      <c r="Z16" s="347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1"/>
      <c r="AW16" s="31"/>
      <c r="AX16" s="31"/>
      <c r="AY16" s="31"/>
      <c r="AZ16" s="30"/>
      <c r="BA16" s="30"/>
      <c r="BB16" s="33"/>
      <c r="BC16" s="33"/>
      <c r="BD16" s="33"/>
      <c r="BE16" s="33"/>
      <c r="BF16" s="33"/>
      <c r="BG16" s="33"/>
      <c r="BH16" s="33"/>
      <c r="BI16" s="33"/>
      <c r="BJ16" s="33"/>
      <c r="BK16" s="33"/>
    </row>
    <row r="17" spans="1:68" ht="20.149999999999999" customHeight="1" x14ac:dyDescent="0.2">
      <c r="A17" s="7" t="s">
        <v>518</v>
      </c>
      <c r="F17" s="14"/>
      <c r="G17" s="14"/>
      <c r="H17" s="14"/>
      <c r="I17" s="14"/>
      <c r="J17" s="14"/>
      <c r="K17" s="14"/>
      <c r="L17" s="14"/>
      <c r="M17" s="14"/>
      <c r="N17" s="14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1"/>
      <c r="AW17" s="31"/>
      <c r="AX17" s="31"/>
      <c r="AY17" s="31"/>
      <c r="AZ17" s="30"/>
      <c r="BA17" s="30"/>
      <c r="BB17" s="33"/>
      <c r="BC17" s="33"/>
      <c r="BD17" s="33"/>
      <c r="BE17" s="33"/>
      <c r="BF17" s="33"/>
      <c r="BG17" s="33"/>
      <c r="BH17" s="33"/>
      <c r="BI17" s="33"/>
      <c r="BJ17" s="33"/>
      <c r="BK17" s="33"/>
    </row>
    <row r="18" spans="1:68" ht="20.149999999999999" customHeight="1" x14ac:dyDescent="0.2">
      <c r="A18" s="12"/>
      <c r="B18" s="12"/>
      <c r="C18" s="12"/>
      <c r="D18" s="12"/>
      <c r="E18" s="12"/>
      <c r="Z18" s="13" t="s">
        <v>502</v>
      </c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1"/>
      <c r="AW18" s="31"/>
      <c r="AX18" s="31"/>
      <c r="AY18" s="31"/>
      <c r="AZ18" s="30"/>
      <c r="BA18" s="30"/>
      <c r="BB18" s="33"/>
      <c r="BC18" s="33"/>
      <c r="BD18" s="33"/>
      <c r="BE18" s="33"/>
      <c r="BF18" s="33"/>
      <c r="BG18" s="33"/>
      <c r="BH18" s="33"/>
      <c r="BI18" s="33"/>
      <c r="BJ18" s="33"/>
      <c r="BK18" s="33"/>
    </row>
    <row r="19" spans="1:68" ht="20.149999999999999" customHeight="1" x14ac:dyDescent="0.2">
      <c r="A19" s="501" t="s">
        <v>324</v>
      </c>
      <c r="B19" s="502"/>
      <c r="C19" s="502"/>
      <c r="D19" s="502"/>
      <c r="E19" s="502"/>
      <c r="F19" s="503"/>
      <c r="G19" s="517" t="s">
        <v>504</v>
      </c>
      <c r="H19" s="518"/>
      <c r="I19" s="518"/>
      <c r="J19" s="518"/>
      <c r="K19" s="517" t="s">
        <v>488</v>
      </c>
      <c r="L19" s="518"/>
      <c r="M19" s="518"/>
      <c r="N19" s="518"/>
      <c r="O19" s="517" t="s">
        <v>451</v>
      </c>
      <c r="P19" s="518"/>
      <c r="Q19" s="518"/>
      <c r="R19" s="568"/>
      <c r="S19" s="517" t="s">
        <v>463</v>
      </c>
      <c r="T19" s="518"/>
      <c r="U19" s="518"/>
      <c r="V19" s="568"/>
      <c r="W19" s="517" t="s">
        <v>489</v>
      </c>
      <c r="X19" s="518"/>
      <c r="Y19" s="518"/>
      <c r="Z19" s="569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1"/>
      <c r="AT19" s="31"/>
      <c r="AU19" s="31"/>
      <c r="AV19" s="31"/>
      <c r="AW19" s="30"/>
      <c r="AX19" s="30"/>
      <c r="AY19" s="33"/>
      <c r="AZ19" s="33"/>
      <c r="BA19" s="33"/>
      <c r="BB19" s="33"/>
      <c r="BC19" s="33"/>
      <c r="BD19" s="33"/>
      <c r="BE19" s="33"/>
      <c r="BF19" s="33"/>
      <c r="BG19" s="33"/>
      <c r="BH19" s="33"/>
    </row>
    <row r="20" spans="1:68" ht="20.149999999999999" customHeight="1" x14ac:dyDescent="0.2">
      <c r="A20" s="504"/>
      <c r="B20" s="505"/>
      <c r="C20" s="505"/>
      <c r="D20" s="505"/>
      <c r="E20" s="505"/>
      <c r="F20" s="506"/>
      <c r="G20" s="526" t="s">
        <v>462</v>
      </c>
      <c r="H20" s="527"/>
      <c r="I20" s="528" t="s">
        <v>505</v>
      </c>
      <c r="J20" s="529"/>
      <c r="K20" s="530" t="s">
        <v>462</v>
      </c>
      <c r="L20" s="527"/>
      <c r="M20" s="584" t="s">
        <v>505</v>
      </c>
      <c r="N20" s="584"/>
      <c r="O20" s="585" t="s">
        <v>462</v>
      </c>
      <c r="P20" s="586"/>
      <c r="Q20" s="584" t="s">
        <v>505</v>
      </c>
      <c r="R20" s="584"/>
      <c r="S20" s="585" t="s">
        <v>462</v>
      </c>
      <c r="T20" s="587"/>
      <c r="U20" s="588" t="s">
        <v>505</v>
      </c>
      <c r="V20" s="589"/>
      <c r="W20" s="585" t="s">
        <v>510</v>
      </c>
      <c r="X20" s="586"/>
      <c r="Y20" s="584" t="s">
        <v>505</v>
      </c>
      <c r="Z20" s="59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1"/>
      <c r="AT20" s="31"/>
      <c r="AU20" s="31"/>
      <c r="AV20" s="31"/>
      <c r="AW20" s="30"/>
      <c r="AX20" s="30"/>
      <c r="AY20" s="33"/>
      <c r="AZ20" s="33"/>
      <c r="BA20" s="33"/>
      <c r="BB20" s="33"/>
      <c r="BC20" s="33"/>
      <c r="BD20" s="33"/>
      <c r="BE20" s="33"/>
      <c r="BF20" s="33"/>
      <c r="BG20" s="33"/>
      <c r="BH20" s="33"/>
    </row>
    <row r="21" spans="1:68" ht="20.149999999999999" customHeight="1" x14ac:dyDescent="0.2">
      <c r="A21" s="594" t="s">
        <v>0</v>
      </c>
      <c r="B21" s="595"/>
      <c r="C21" s="596"/>
      <c r="D21" s="507" t="s">
        <v>320</v>
      </c>
      <c r="E21" s="508"/>
      <c r="F21" s="509"/>
      <c r="G21" s="639">
        <v>259993</v>
      </c>
      <c r="H21" s="639"/>
      <c r="I21" s="511">
        <v>100.068125134711</v>
      </c>
      <c r="J21" s="512"/>
      <c r="K21" s="640">
        <v>260602</v>
      </c>
      <c r="L21" s="639"/>
      <c r="M21" s="631">
        <v>100.23423707561356</v>
      </c>
      <c r="N21" s="631"/>
      <c r="O21" s="641">
        <v>261204</v>
      </c>
      <c r="P21" s="641"/>
      <c r="Q21" s="631">
        <v>100.23100359935842</v>
      </c>
      <c r="R21" s="631"/>
      <c r="S21" s="641">
        <v>261979</v>
      </c>
      <c r="T21" s="641"/>
      <c r="U21" s="631">
        <v>100.29670296013845</v>
      </c>
      <c r="V21" s="631"/>
      <c r="W21" s="641">
        <v>262711</v>
      </c>
      <c r="X21" s="641"/>
      <c r="Y21" s="631">
        <v>100.279411708</v>
      </c>
      <c r="Z21" s="632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1"/>
      <c r="AT21" s="31"/>
      <c r="AU21" s="31"/>
      <c r="AV21" s="31"/>
      <c r="AW21" s="30"/>
      <c r="AX21" s="30"/>
      <c r="AY21" s="33"/>
      <c r="AZ21" s="33"/>
      <c r="BA21" s="33"/>
      <c r="BB21" s="33"/>
      <c r="BC21" s="33"/>
      <c r="BD21" s="33"/>
      <c r="BE21" s="33"/>
      <c r="BF21" s="33"/>
      <c r="BG21" s="33"/>
      <c r="BH21" s="33"/>
    </row>
    <row r="22" spans="1:68" ht="20.149999999999999" customHeight="1" x14ac:dyDescent="0.2">
      <c r="A22" s="636"/>
      <c r="B22" s="637"/>
      <c r="C22" s="638"/>
      <c r="D22" s="645" t="s">
        <v>321</v>
      </c>
      <c r="E22" s="579"/>
      <c r="F22" s="646"/>
      <c r="G22" s="647">
        <v>7893520</v>
      </c>
      <c r="H22" s="647"/>
      <c r="I22" s="648">
        <v>99.100072929735205</v>
      </c>
      <c r="J22" s="649"/>
      <c r="K22" s="650">
        <f>K24+K26</f>
        <v>8001316</v>
      </c>
      <c r="L22" s="647"/>
      <c r="M22" s="642">
        <v>101.36562648856278</v>
      </c>
      <c r="N22" s="642"/>
      <c r="O22" s="643">
        <f>O24+O26</f>
        <v>8093303</v>
      </c>
      <c r="P22" s="643"/>
      <c r="Q22" s="642">
        <v>101.14964838284102</v>
      </c>
      <c r="R22" s="642"/>
      <c r="S22" s="643">
        <f>S24+S26</f>
        <v>7862371</v>
      </c>
      <c r="T22" s="643"/>
      <c r="U22" s="642">
        <v>97.146628514958593</v>
      </c>
      <c r="V22" s="642"/>
      <c r="W22" s="643">
        <f>W24+W26</f>
        <v>8159652</v>
      </c>
      <c r="X22" s="643"/>
      <c r="Y22" s="642">
        <v>103.781060446</v>
      </c>
      <c r="Z22" s="644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1"/>
      <c r="AT22" s="31"/>
      <c r="AU22" s="31"/>
      <c r="AV22" s="31"/>
      <c r="AW22" s="30"/>
      <c r="AX22" s="30"/>
      <c r="AY22" s="33"/>
      <c r="AZ22" s="33"/>
      <c r="BA22" s="33"/>
      <c r="BB22" s="33"/>
      <c r="BC22" s="33"/>
      <c r="BD22" s="33"/>
      <c r="BE22" s="33"/>
      <c r="BF22" s="33"/>
      <c r="BG22" s="33"/>
      <c r="BH22" s="33"/>
    </row>
    <row r="23" spans="1:68" ht="20.149999999999999" customHeight="1" x14ac:dyDescent="0.2">
      <c r="A23" s="591" t="s">
        <v>319</v>
      </c>
      <c r="B23" s="508"/>
      <c r="C23" s="509"/>
      <c r="D23" s="507" t="s">
        <v>511</v>
      </c>
      <c r="E23" s="508"/>
      <c r="F23" s="509"/>
      <c r="G23" s="556">
        <v>194835</v>
      </c>
      <c r="H23" s="556"/>
      <c r="I23" s="538">
        <v>100.322849728127</v>
      </c>
      <c r="J23" s="539"/>
      <c r="K23" s="593">
        <v>195767</v>
      </c>
      <c r="L23" s="556"/>
      <c r="M23" s="558">
        <v>100.47835347858445</v>
      </c>
      <c r="N23" s="558"/>
      <c r="O23" s="564">
        <v>196459</v>
      </c>
      <c r="P23" s="564"/>
      <c r="Q23" s="558">
        <v>100.35348143456251</v>
      </c>
      <c r="R23" s="558"/>
      <c r="S23" s="564">
        <v>197332</v>
      </c>
      <c r="T23" s="564"/>
      <c r="U23" s="558">
        <v>100.44436752706672</v>
      </c>
      <c r="V23" s="558"/>
      <c r="W23" s="564">
        <v>198236</v>
      </c>
      <c r="X23" s="564"/>
      <c r="Y23" s="558">
        <v>100.45811203</v>
      </c>
      <c r="Z23" s="565"/>
      <c r="AD23" s="30"/>
      <c r="AE23" s="30"/>
      <c r="AF23" s="30"/>
      <c r="AG23" s="30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24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</row>
    <row r="24" spans="1:68" ht="25" customHeight="1" x14ac:dyDescent="0.2">
      <c r="A24" s="592"/>
      <c r="B24" s="533"/>
      <c r="C24" s="534"/>
      <c r="D24" s="532" t="s">
        <v>512</v>
      </c>
      <c r="E24" s="533"/>
      <c r="F24" s="534"/>
      <c r="G24" s="552">
        <v>3961832</v>
      </c>
      <c r="H24" s="552"/>
      <c r="I24" s="546">
        <v>100.171021079789</v>
      </c>
      <c r="J24" s="547"/>
      <c r="K24" s="557">
        <v>3959766</v>
      </c>
      <c r="L24" s="552"/>
      <c r="M24" s="554">
        <v>99.94785240767402</v>
      </c>
      <c r="N24" s="554"/>
      <c r="O24" s="553">
        <v>3960726</v>
      </c>
      <c r="P24" s="553"/>
      <c r="Q24" s="554">
        <v>100.024243856834</v>
      </c>
      <c r="R24" s="554"/>
      <c r="S24" s="553">
        <v>3953737</v>
      </c>
      <c r="T24" s="553"/>
      <c r="U24" s="554">
        <v>99.823542451560641</v>
      </c>
      <c r="V24" s="554"/>
      <c r="W24" s="553">
        <v>4005750</v>
      </c>
      <c r="X24" s="553"/>
      <c r="Y24" s="554">
        <v>101.31554020900001</v>
      </c>
      <c r="Z24" s="555"/>
      <c r="AD24" s="30"/>
      <c r="AE24" s="30"/>
      <c r="AF24" s="30"/>
      <c r="AG24" s="30"/>
      <c r="AY24" s="33"/>
      <c r="AZ24" s="33"/>
      <c r="BA24" s="10"/>
      <c r="BB24" s="33"/>
      <c r="BC24" s="33"/>
      <c r="BD24" s="33"/>
      <c r="BE24" s="33"/>
      <c r="BF24" s="33"/>
      <c r="BG24" s="33"/>
    </row>
    <row r="25" spans="1:68" ht="20.149999999999999" customHeight="1" x14ac:dyDescent="0.2">
      <c r="A25" s="594" t="s">
        <v>415</v>
      </c>
      <c r="B25" s="595"/>
      <c r="C25" s="596"/>
      <c r="D25" s="507" t="s">
        <v>320</v>
      </c>
      <c r="E25" s="508"/>
      <c r="F25" s="509"/>
      <c r="G25" s="556">
        <v>207915</v>
      </c>
      <c r="H25" s="556"/>
      <c r="I25" s="538">
        <v>100.549865072687</v>
      </c>
      <c r="J25" s="539"/>
      <c r="K25" s="593">
        <v>208996</v>
      </c>
      <c r="L25" s="556"/>
      <c r="M25" s="558">
        <v>100.51992400740689</v>
      </c>
      <c r="N25" s="558"/>
      <c r="O25" s="564">
        <v>210410</v>
      </c>
      <c r="P25" s="564"/>
      <c r="Q25" s="558">
        <v>100.67656797259276</v>
      </c>
      <c r="R25" s="558"/>
      <c r="S25" s="564">
        <v>211048</v>
      </c>
      <c r="T25" s="564"/>
      <c r="U25" s="558">
        <v>100.30321752768405</v>
      </c>
      <c r="V25" s="558"/>
      <c r="W25" s="564">
        <v>212780</v>
      </c>
      <c r="X25" s="564"/>
      <c r="Y25" s="558">
        <v>100.82066638800001</v>
      </c>
      <c r="Z25" s="565"/>
      <c r="AD25" s="30"/>
      <c r="AE25" s="30"/>
      <c r="AF25" s="30"/>
      <c r="AG25" s="30"/>
      <c r="AH25" s="44"/>
      <c r="AI25" s="44"/>
      <c r="AJ25" s="44"/>
      <c r="AK25" s="44"/>
      <c r="AL25" s="4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33"/>
      <c r="BE25" s="33"/>
      <c r="BF25" s="33"/>
      <c r="BG25" s="33"/>
      <c r="BH25" s="33"/>
      <c r="BI25" s="33"/>
      <c r="BJ25" s="33"/>
      <c r="BK25" s="33"/>
      <c r="BL25" s="33"/>
    </row>
    <row r="26" spans="1:68" ht="20.149999999999999" customHeight="1" x14ac:dyDescent="0.2">
      <c r="A26" s="597"/>
      <c r="B26" s="598"/>
      <c r="C26" s="599"/>
      <c r="D26" s="600" t="s">
        <v>513</v>
      </c>
      <c r="E26" s="601"/>
      <c r="F26" s="602"/>
      <c r="G26" s="563">
        <v>3931688</v>
      </c>
      <c r="H26" s="563"/>
      <c r="I26" s="612">
        <v>98.043830466470794</v>
      </c>
      <c r="J26" s="613"/>
      <c r="K26" s="562">
        <v>4041550</v>
      </c>
      <c r="L26" s="563"/>
      <c r="M26" s="560">
        <v>102.79427055249553</v>
      </c>
      <c r="N26" s="560"/>
      <c r="O26" s="559">
        <v>4132577</v>
      </c>
      <c r="P26" s="559"/>
      <c r="Q26" s="560">
        <v>102.25227944724178</v>
      </c>
      <c r="R26" s="560"/>
      <c r="S26" s="559">
        <v>3908634</v>
      </c>
      <c r="T26" s="559"/>
      <c r="U26" s="560">
        <v>94.581032609918708</v>
      </c>
      <c r="V26" s="560"/>
      <c r="W26" s="559">
        <v>4153902</v>
      </c>
      <c r="X26" s="559"/>
      <c r="Y26" s="560">
        <v>106.27503112300001</v>
      </c>
      <c r="Z26" s="561"/>
      <c r="AD26" s="30"/>
      <c r="AE26" s="30"/>
      <c r="AF26" s="30"/>
      <c r="AG26" s="30"/>
      <c r="AH26" s="44"/>
      <c r="AI26" s="44"/>
      <c r="AJ26" s="44"/>
      <c r="AK26" s="44"/>
      <c r="AL26" s="4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33"/>
      <c r="BC26" s="33"/>
      <c r="BD26" s="33"/>
      <c r="BE26" s="33"/>
      <c r="BF26" s="33"/>
      <c r="BG26" s="33"/>
      <c r="BH26" s="33"/>
      <c r="BI26" s="33"/>
    </row>
    <row r="27" spans="1:68" ht="18.75" customHeight="1" x14ac:dyDescent="0.2">
      <c r="A27" s="352"/>
      <c r="B27" s="352"/>
      <c r="C27" s="352"/>
      <c r="D27" s="349"/>
      <c r="E27" s="349"/>
      <c r="F27" s="349"/>
      <c r="G27" s="49"/>
      <c r="H27" s="49"/>
      <c r="I27" s="350"/>
      <c r="J27" s="350"/>
      <c r="K27" s="49"/>
      <c r="L27" s="49"/>
      <c r="M27" s="350"/>
      <c r="N27" s="350"/>
      <c r="O27" s="49"/>
      <c r="P27" s="49"/>
      <c r="Q27" s="350"/>
      <c r="R27" s="350"/>
      <c r="S27" s="49"/>
      <c r="T27" s="49"/>
      <c r="U27" s="350"/>
      <c r="V27" s="350"/>
      <c r="W27" s="49"/>
      <c r="X27" s="49"/>
      <c r="Y27" s="350"/>
      <c r="Z27" s="350"/>
      <c r="AD27" s="30"/>
      <c r="AE27" s="30"/>
      <c r="AF27" s="30"/>
      <c r="AG27" s="30"/>
      <c r="AH27" s="45"/>
      <c r="AI27" s="45"/>
      <c r="AJ27" s="45"/>
      <c r="AK27" s="45"/>
      <c r="AL27" s="45"/>
      <c r="AM27" s="45"/>
      <c r="AN27" s="45"/>
      <c r="AO27" s="45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26"/>
    </row>
    <row r="28" spans="1:68" ht="18.75" customHeight="1" x14ac:dyDescent="0.2">
      <c r="A28" s="352"/>
      <c r="B28" s="352"/>
      <c r="C28" s="352"/>
      <c r="D28" s="349"/>
      <c r="E28" s="349"/>
      <c r="F28" s="349"/>
      <c r="G28" s="49"/>
      <c r="H28" s="49"/>
      <c r="I28" s="350"/>
      <c r="J28" s="350"/>
      <c r="K28" s="49"/>
      <c r="L28" s="49"/>
      <c r="M28" s="350"/>
      <c r="N28" s="350"/>
      <c r="O28" s="49"/>
      <c r="P28" s="49"/>
      <c r="Q28" s="350"/>
      <c r="R28" s="350"/>
      <c r="S28" s="49"/>
      <c r="T28" s="49"/>
      <c r="U28" s="350"/>
      <c r="V28" s="350"/>
      <c r="W28" s="49"/>
      <c r="X28" s="49"/>
      <c r="Y28" s="350"/>
      <c r="Z28" s="350"/>
      <c r="AD28" s="30"/>
      <c r="AE28" s="30"/>
      <c r="AF28" s="30"/>
      <c r="AG28" s="30"/>
      <c r="AH28" s="45"/>
      <c r="AI28" s="45"/>
      <c r="AJ28" s="45"/>
      <c r="AK28" s="45"/>
      <c r="AL28" s="45"/>
      <c r="AM28" s="45"/>
      <c r="AN28" s="45"/>
      <c r="AO28" s="45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26"/>
    </row>
    <row r="29" spans="1:68" ht="18.75" customHeight="1" x14ac:dyDescent="0.2">
      <c r="A29" s="38" t="s">
        <v>414</v>
      </c>
      <c r="B29" s="39"/>
      <c r="C29" s="39"/>
      <c r="D29" s="14"/>
      <c r="E29" s="14"/>
      <c r="F29" s="14"/>
      <c r="G29" s="14"/>
      <c r="H29" s="14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5"/>
      <c r="AB29" s="35"/>
      <c r="AC29" s="30"/>
      <c r="AD29" s="30"/>
      <c r="AE29" s="30"/>
      <c r="AF29" s="30"/>
      <c r="AG29" s="30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F29" s="26"/>
      <c r="BG29" s="28"/>
      <c r="BH29" s="28"/>
      <c r="BM29" s="47"/>
    </row>
    <row r="30" spans="1:68" ht="18.75" customHeight="1" x14ac:dyDescent="0.2">
      <c r="A30" s="11"/>
      <c r="B30" s="11"/>
      <c r="C30" s="11"/>
      <c r="D30" s="11"/>
      <c r="E30" s="11"/>
      <c r="F30" s="11"/>
      <c r="G30" s="11"/>
      <c r="H30" s="11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1"/>
      <c r="AB30" s="41"/>
      <c r="AC30" s="40"/>
      <c r="AD30" s="40"/>
      <c r="AE30" s="12"/>
      <c r="AF30" s="42" t="s">
        <v>412</v>
      </c>
      <c r="AH30" s="14"/>
      <c r="AI30" s="14"/>
      <c r="AJ30" s="14"/>
      <c r="AK30" s="14"/>
      <c r="AL30" s="14"/>
      <c r="AM30" s="14"/>
      <c r="AN30" s="14"/>
      <c r="AO30" s="14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G30" s="26"/>
      <c r="BH30" s="26"/>
      <c r="BI30" s="26"/>
      <c r="BJ30" s="28"/>
      <c r="BK30" s="28"/>
      <c r="BP30" s="47"/>
    </row>
    <row r="31" spans="1:68" ht="18.75" customHeight="1" x14ac:dyDescent="0.2">
      <c r="A31" s="603" t="s">
        <v>514</v>
      </c>
      <c r="B31" s="604"/>
      <c r="C31" s="607" t="s">
        <v>389</v>
      </c>
      <c r="D31" s="608"/>
      <c r="E31" s="608"/>
      <c r="F31" s="608"/>
      <c r="G31" s="608"/>
      <c r="H31" s="609"/>
      <c r="I31" s="607" t="s">
        <v>491</v>
      </c>
      <c r="J31" s="608"/>
      <c r="K31" s="608"/>
      <c r="L31" s="608"/>
      <c r="M31" s="608"/>
      <c r="N31" s="609"/>
      <c r="O31" s="607" t="s">
        <v>452</v>
      </c>
      <c r="P31" s="608"/>
      <c r="Q31" s="608"/>
      <c r="R31" s="608"/>
      <c r="S31" s="608"/>
      <c r="T31" s="608"/>
      <c r="U31" s="607" t="s">
        <v>465</v>
      </c>
      <c r="V31" s="608"/>
      <c r="W31" s="608"/>
      <c r="X31" s="608"/>
      <c r="Y31" s="608"/>
      <c r="Z31" s="608"/>
      <c r="AA31" s="607" t="s">
        <v>492</v>
      </c>
      <c r="AB31" s="608"/>
      <c r="AC31" s="608"/>
      <c r="AD31" s="608"/>
      <c r="AE31" s="608"/>
      <c r="AF31" s="618"/>
      <c r="BD31" s="26"/>
      <c r="BE31" s="28"/>
      <c r="BF31" s="28"/>
      <c r="BK31" s="47"/>
    </row>
    <row r="32" spans="1:68" ht="29.25" customHeight="1" x14ac:dyDescent="0.2">
      <c r="A32" s="605"/>
      <c r="B32" s="606"/>
      <c r="C32" s="610" t="s">
        <v>325</v>
      </c>
      <c r="D32" s="611"/>
      <c r="E32" s="610" t="s">
        <v>1</v>
      </c>
      <c r="F32" s="611"/>
      <c r="G32" s="610" t="s">
        <v>515</v>
      </c>
      <c r="H32" s="611"/>
      <c r="I32" s="610" t="s">
        <v>516</v>
      </c>
      <c r="J32" s="611"/>
      <c r="K32" s="610" t="s">
        <v>1</v>
      </c>
      <c r="L32" s="611"/>
      <c r="M32" s="610" t="s">
        <v>323</v>
      </c>
      <c r="N32" s="611"/>
      <c r="O32" s="610" t="s">
        <v>516</v>
      </c>
      <c r="P32" s="611"/>
      <c r="Q32" s="610" t="s">
        <v>1</v>
      </c>
      <c r="R32" s="611"/>
      <c r="S32" s="610" t="s">
        <v>517</v>
      </c>
      <c r="T32" s="611"/>
      <c r="U32" s="610" t="s">
        <v>516</v>
      </c>
      <c r="V32" s="611"/>
      <c r="W32" s="610" t="s">
        <v>1</v>
      </c>
      <c r="X32" s="611"/>
      <c r="Y32" s="610" t="s">
        <v>323</v>
      </c>
      <c r="Z32" s="617"/>
      <c r="AA32" s="610" t="s">
        <v>325</v>
      </c>
      <c r="AB32" s="611"/>
      <c r="AC32" s="610" t="s">
        <v>1</v>
      </c>
      <c r="AD32" s="611"/>
      <c r="AE32" s="610" t="s">
        <v>323</v>
      </c>
      <c r="AF32" s="616"/>
      <c r="BC32" s="26"/>
      <c r="BD32" s="10"/>
      <c r="BE32" s="28"/>
      <c r="BF32" s="28"/>
      <c r="BK32" s="47"/>
    </row>
    <row r="33" spans="1:70" ht="18.75" customHeight="1" x14ac:dyDescent="0.2">
      <c r="A33" s="620" t="s">
        <v>348</v>
      </c>
      <c r="B33" s="611"/>
      <c r="C33" s="614">
        <v>0</v>
      </c>
      <c r="D33" s="619"/>
      <c r="E33" s="614">
        <v>0</v>
      </c>
      <c r="F33" s="619"/>
      <c r="G33" s="614">
        <v>0</v>
      </c>
      <c r="H33" s="619"/>
      <c r="I33" s="614">
        <v>1</v>
      </c>
      <c r="J33" s="619"/>
      <c r="K33" s="614">
        <f>(7872207-3702953+7872207-3366322)/1000</f>
        <v>8675.1389999999992</v>
      </c>
      <c r="L33" s="619"/>
      <c r="M33" s="614">
        <f>(58300+63000)/1000</f>
        <v>121.3</v>
      </c>
      <c r="N33" s="615"/>
      <c r="O33" s="614">
        <v>0</v>
      </c>
      <c r="P33" s="619"/>
      <c r="Q33" s="614">
        <v>0</v>
      </c>
      <c r="R33" s="619"/>
      <c r="S33" s="614">
        <v>0</v>
      </c>
      <c r="T33" s="615"/>
      <c r="U33" s="614">
        <v>0</v>
      </c>
      <c r="V33" s="619"/>
      <c r="W33" s="614">
        <v>0</v>
      </c>
      <c r="X33" s="619"/>
      <c r="Y33" s="614">
        <v>0</v>
      </c>
      <c r="Z33" s="615"/>
      <c r="AA33" s="614">
        <v>0</v>
      </c>
      <c r="AB33" s="619"/>
      <c r="AC33" s="614">
        <v>0</v>
      </c>
      <c r="AD33" s="619"/>
      <c r="AE33" s="614">
        <v>0</v>
      </c>
      <c r="AF33" s="625"/>
      <c r="AH33" s="45"/>
      <c r="AI33" s="45"/>
      <c r="AJ33" s="45"/>
      <c r="AK33" s="45"/>
      <c r="AL33" s="45"/>
      <c r="AM33" s="45"/>
      <c r="AN33" s="45"/>
      <c r="AO33" s="45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J33" s="26"/>
      <c r="BK33" s="26"/>
      <c r="BL33" s="28"/>
      <c r="BM33" s="28"/>
      <c r="BR33" s="47"/>
    </row>
    <row r="34" spans="1:70" ht="18.75" customHeight="1" x14ac:dyDescent="0.2">
      <c r="A34" s="623" t="s">
        <v>678</v>
      </c>
      <c r="B34" s="624"/>
      <c r="C34" s="621">
        <v>0</v>
      </c>
      <c r="D34" s="622"/>
      <c r="E34" s="621">
        <v>0</v>
      </c>
      <c r="F34" s="622"/>
      <c r="G34" s="621">
        <v>0</v>
      </c>
      <c r="H34" s="622"/>
      <c r="I34" s="621">
        <v>1</v>
      </c>
      <c r="J34" s="622"/>
      <c r="K34" s="621">
        <v>8675</v>
      </c>
      <c r="L34" s="622"/>
      <c r="M34" s="621">
        <v>121</v>
      </c>
      <c r="N34" s="622"/>
      <c r="O34" s="621">
        <v>0</v>
      </c>
      <c r="P34" s="622"/>
      <c r="Q34" s="621">
        <v>0</v>
      </c>
      <c r="R34" s="622"/>
      <c r="S34" s="621">
        <v>0</v>
      </c>
      <c r="T34" s="622"/>
      <c r="U34" s="621">
        <v>0</v>
      </c>
      <c r="V34" s="622"/>
      <c r="W34" s="621">
        <v>0</v>
      </c>
      <c r="X34" s="622"/>
      <c r="Y34" s="621">
        <v>0</v>
      </c>
      <c r="Z34" s="622"/>
      <c r="AA34" s="621">
        <v>0</v>
      </c>
      <c r="AB34" s="622"/>
      <c r="AC34" s="621">
        <v>0</v>
      </c>
      <c r="AD34" s="622"/>
      <c r="AE34" s="621">
        <v>0</v>
      </c>
      <c r="AF34" s="628"/>
      <c r="AH34" s="45"/>
      <c r="AI34" s="45"/>
      <c r="AJ34" s="45"/>
      <c r="AK34" s="45"/>
      <c r="AL34" s="45"/>
      <c r="AM34" s="45"/>
      <c r="AN34" s="45"/>
      <c r="AO34" s="45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K34" s="28"/>
      <c r="BL34" s="28"/>
      <c r="BQ34" s="47"/>
    </row>
    <row r="35" spans="1:70" ht="18.75" customHeight="1" x14ac:dyDescent="0.2">
      <c r="A35" s="629" t="s">
        <v>679</v>
      </c>
      <c r="B35" s="630"/>
      <c r="C35" s="626">
        <v>0</v>
      </c>
      <c r="D35" s="627"/>
      <c r="E35" s="626">
        <v>0</v>
      </c>
      <c r="F35" s="627"/>
      <c r="G35" s="626">
        <v>0</v>
      </c>
      <c r="H35" s="627"/>
      <c r="I35" s="626">
        <v>0</v>
      </c>
      <c r="J35" s="627"/>
      <c r="K35" s="626">
        <v>0</v>
      </c>
      <c r="L35" s="627"/>
      <c r="M35" s="626">
        <v>0</v>
      </c>
      <c r="N35" s="627"/>
      <c r="O35" s="626">
        <f>SUM(O33:P34)</f>
        <v>0</v>
      </c>
      <c r="P35" s="627"/>
      <c r="Q35" s="626">
        <f>SUM(Q33:R34)</f>
        <v>0</v>
      </c>
      <c r="R35" s="627"/>
      <c r="S35" s="626">
        <f>SUM(S33:T34)</f>
        <v>0</v>
      </c>
      <c r="T35" s="627"/>
      <c r="U35" s="626">
        <v>0</v>
      </c>
      <c r="V35" s="627"/>
      <c r="W35" s="626">
        <v>0</v>
      </c>
      <c r="X35" s="627"/>
      <c r="Y35" s="626">
        <v>0</v>
      </c>
      <c r="Z35" s="627"/>
      <c r="AA35" s="626">
        <v>0</v>
      </c>
      <c r="AB35" s="627"/>
      <c r="AC35" s="626">
        <v>0</v>
      </c>
      <c r="AD35" s="627"/>
      <c r="AE35" s="626">
        <v>0</v>
      </c>
      <c r="AF35" s="633"/>
      <c r="AH35" s="14"/>
      <c r="AI35" s="14"/>
      <c r="AJ35" s="14"/>
      <c r="AK35" s="14"/>
      <c r="AL35" s="14"/>
      <c r="AM35" s="14"/>
      <c r="AN35" s="14"/>
      <c r="AO35" s="14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K35" s="28"/>
      <c r="BL35" s="28"/>
      <c r="BQ35" s="47"/>
    </row>
    <row r="36" spans="1:70" ht="23.25" customHeight="1" x14ac:dyDescent="0.2">
      <c r="A36" s="634" t="s">
        <v>2</v>
      </c>
      <c r="B36" s="635"/>
      <c r="C36" s="635"/>
      <c r="D36" s="635"/>
      <c r="E36" s="635"/>
      <c r="F36" s="635"/>
      <c r="G36" s="635"/>
      <c r="H36" s="635"/>
      <c r="I36" s="635"/>
      <c r="J36" s="635"/>
      <c r="K36" s="635"/>
      <c r="L36" s="635"/>
      <c r="M36" s="635"/>
      <c r="N36" s="635"/>
      <c r="O36" s="12"/>
      <c r="P36" s="12"/>
      <c r="Q36" s="13"/>
      <c r="R36" s="13"/>
      <c r="S36" s="13"/>
      <c r="T36" s="13"/>
      <c r="U36" s="13"/>
      <c r="V36" s="13"/>
      <c r="W36" s="12"/>
      <c r="X36" s="12"/>
      <c r="Y36" s="12"/>
      <c r="Z36" s="12"/>
      <c r="AA36" s="12"/>
      <c r="AB36" s="12"/>
      <c r="AC36" s="13"/>
      <c r="AD36" s="13"/>
      <c r="AE36" s="12"/>
      <c r="AF36" s="12"/>
      <c r="AH36" s="14"/>
      <c r="AI36" s="14"/>
      <c r="AJ36" s="14"/>
      <c r="AK36" s="14"/>
      <c r="AL36" s="14"/>
      <c r="AM36" s="14"/>
      <c r="AN36" s="14"/>
      <c r="AO36" s="14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K36" s="28"/>
      <c r="BL36" s="28"/>
      <c r="BQ36" s="47"/>
    </row>
    <row r="37" spans="1:70" ht="18" customHeight="1" x14ac:dyDescent="0.2">
      <c r="BF37" s="28"/>
      <c r="BG37" s="28"/>
      <c r="BL37" s="47"/>
    </row>
    <row r="38" spans="1:70" ht="18" customHeight="1" x14ac:dyDescent="0.2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BD38" s="10"/>
    </row>
    <row r="39" spans="1:70" ht="18" customHeight="1" x14ac:dyDescent="0.2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5"/>
      <c r="AI39" s="45"/>
      <c r="AJ39" s="45"/>
      <c r="AK39" s="45"/>
      <c r="AL39" s="45"/>
      <c r="AM39" s="45"/>
      <c r="AN39" s="45"/>
      <c r="AO39" s="45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</row>
    <row r="40" spans="1:70" ht="18" customHeight="1" x14ac:dyDescent="0.2">
      <c r="A40" s="37"/>
      <c r="B40" s="37"/>
      <c r="C40" s="37"/>
      <c r="D40" s="37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45"/>
      <c r="AI40" s="45"/>
      <c r="AJ40" s="45"/>
      <c r="AK40" s="45"/>
      <c r="AL40" s="45"/>
      <c r="AM40" s="45"/>
      <c r="AN40" s="45"/>
      <c r="AO40" s="45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</row>
    <row r="41" spans="1:70" ht="18" customHeight="1" x14ac:dyDescent="0.2">
      <c r="A41" s="37"/>
      <c r="B41" s="37"/>
      <c r="C41" s="37"/>
      <c r="D41" s="37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14"/>
      <c r="AI41" s="14"/>
      <c r="AJ41" s="14"/>
      <c r="AK41" s="14"/>
      <c r="AL41" s="14"/>
      <c r="AM41" s="14"/>
      <c r="AN41" s="14"/>
      <c r="AO41" s="14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</row>
    <row r="42" spans="1:70" ht="18" customHeight="1" x14ac:dyDescent="0.2">
      <c r="AG42" s="14"/>
      <c r="AH42" s="14"/>
      <c r="AI42" s="14"/>
      <c r="AJ42" s="14"/>
      <c r="AK42" s="14"/>
      <c r="AL42" s="14"/>
      <c r="AM42" s="14"/>
      <c r="AN42" s="14"/>
      <c r="AO42" s="14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</row>
    <row r="43" spans="1:70" ht="18" customHeight="1" x14ac:dyDescent="0.2"/>
    <row r="44" spans="1:70" ht="18" customHeight="1" x14ac:dyDescent="0.2"/>
    <row r="48" spans="1:70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</sheetData>
  <mergeCells count="299">
    <mergeCell ref="A36:N36"/>
    <mergeCell ref="A21:C22"/>
    <mergeCell ref="D21:F21"/>
    <mergeCell ref="G21:H21"/>
    <mergeCell ref="I21:J21"/>
    <mergeCell ref="K21:L21"/>
    <mergeCell ref="O21:P21"/>
    <mergeCell ref="Q21:R21"/>
    <mergeCell ref="S21:T21"/>
    <mergeCell ref="Q22:R22"/>
    <mergeCell ref="S22:T22"/>
    <mergeCell ref="D22:F22"/>
    <mergeCell ref="G22:H22"/>
    <mergeCell ref="I22:J22"/>
    <mergeCell ref="K22:L22"/>
    <mergeCell ref="M22:N22"/>
    <mergeCell ref="O22:P22"/>
    <mergeCell ref="S35:T35"/>
    <mergeCell ref="U35:V35"/>
    <mergeCell ref="W35:X35"/>
    <mergeCell ref="M35:N35"/>
    <mergeCell ref="O34:P34"/>
    <mergeCell ref="Q34:R34"/>
    <mergeCell ref="S34:T34"/>
    <mergeCell ref="Y21:Z21"/>
    <mergeCell ref="AA35:AB35"/>
    <mergeCell ref="U21:V21"/>
    <mergeCell ref="W21:X21"/>
    <mergeCell ref="U22:V22"/>
    <mergeCell ref="W22:X22"/>
    <mergeCell ref="Y22:Z22"/>
    <mergeCell ref="A35:B35"/>
    <mergeCell ref="C35:D35"/>
    <mergeCell ref="E35:F35"/>
    <mergeCell ref="G35:H35"/>
    <mergeCell ref="I35:J35"/>
    <mergeCell ref="K35:L35"/>
    <mergeCell ref="M21:N21"/>
    <mergeCell ref="O35:P35"/>
    <mergeCell ref="Q35:R35"/>
    <mergeCell ref="Y34:Z34"/>
    <mergeCell ref="AA33:AB33"/>
    <mergeCell ref="AC33:AD33"/>
    <mergeCell ref="AE33:AF33"/>
    <mergeCell ref="Y33:Z33"/>
    <mergeCell ref="Y35:Z35"/>
    <mergeCell ref="AA34:AB34"/>
    <mergeCell ref="AC34:AD34"/>
    <mergeCell ref="AE34:AF34"/>
    <mergeCell ref="AC35:AD35"/>
    <mergeCell ref="AE35:AF35"/>
    <mergeCell ref="A33:B33"/>
    <mergeCell ref="C33:D33"/>
    <mergeCell ref="E33:F33"/>
    <mergeCell ref="G33:H33"/>
    <mergeCell ref="I33:J33"/>
    <mergeCell ref="K33:L33"/>
    <mergeCell ref="U34:V34"/>
    <mergeCell ref="W34:X34"/>
    <mergeCell ref="A34:B34"/>
    <mergeCell ref="C34:D34"/>
    <mergeCell ref="E34:F34"/>
    <mergeCell ref="G34:H34"/>
    <mergeCell ref="I34:J34"/>
    <mergeCell ref="K34:L34"/>
    <mergeCell ref="M34:N34"/>
    <mergeCell ref="M33:N33"/>
    <mergeCell ref="AE32:AF32"/>
    <mergeCell ref="U31:Z31"/>
    <mergeCell ref="U32:V32"/>
    <mergeCell ref="W32:X32"/>
    <mergeCell ref="Y32:Z32"/>
    <mergeCell ref="AA31:AF31"/>
    <mergeCell ref="O32:P32"/>
    <mergeCell ref="Q32:R32"/>
    <mergeCell ref="S32:T32"/>
    <mergeCell ref="AA32:AB32"/>
    <mergeCell ref="AC32:AD32"/>
    <mergeCell ref="W33:X33"/>
    <mergeCell ref="O33:P33"/>
    <mergeCell ref="Q33:R33"/>
    <mergeCell ref="S33:T33"/>
    <mergeCell ref="U33:V33"/>
    <mergeCell ref="A31:B32"/>
    <mergeCell ref="C31:H31"/>
    <mergeCell ref="I31:N31"/>
    <mergeCell ref="O31:T31"/>
    <mergeCell ref="M32:N32"/>
    <mergeCell ref="Q25:R25"/>
    <mergeCell ref="S25:T25"/>
    <mergeCell ref="C32:D32"/>
    <mergeCell ref="E32:F32"/>
    <mergeCell ref="G32:H32"/>
    <mergeCell ref="I32:J32"/>
    <mergeCell ref="K32:L32"/>
    <mergeCell ref="G26:H26"/>
    <mergeCell ref="I26:J26"/>
    <mergeCell ref="O23:P23"/>
    <mergeCell ref="Q23:R23"/>
    <mergeCell ref="S23:T23"/>
    <mergeCell ref="U23:V23"/>
    <mergeCell ref="W23:X23"/>
    <mergeCell ref="Y23:Z23"/>
    <mergeCell ref="D24:F24"/>
    <mergeCell ref="S24:T24"/>
    <mergeCell ref="A25:C26"/>
    <mergeCell ref="D25:F25"/>
    <mergeCell ref="D26:F26"/>
    <mergeCell ref="Q26:R26"/>
    <mergeCell ref="S26:T26"/>
    <mergeCell ref="K25:L25"/>
    <mergeCell ref="M25:N25"/>
    <mergeCell ref="O25:P25"/>
    <mergeCell ref="W15:X15"/>
    <mergeCell ref="Y15:Z15"/>
    <mergeCell ref="AB15:AG15"/>
    <mergeCell ref="A16:X16"/>
    <mergeCell ref="A19:F20"/>
    <mergeCell ref="G19:J19"/>
    <mergeCell ref="K19:N19"/>
    <mergeCell ref="O19:R19"/>
    <mergeCell ref="S19:V19"/>
    <mergeCell ref="W19:Z19"/>
    <mergeCell ref="M20:N20"/>
    <mergeCell ref="O20:P20"/>
    <mergeCell ref="Q20:R20"/>
    <mergeCell ref="S20:T20"/>
    <mergeCell ref="U20:V20"/>
    <mergeCell ref="W20:X20"/>
    <mergeCell ref="Y20:Z20"/>
    <mergeCell ref="AE11:AG11"/>
    <mergeCell ref="O12:P12"/>
    <mergeCell ref="Q12:R12"/>
    <mergeCell ref="S12:T12"/>
    <mergeCell ref="U12:V12"/>
    <mergeCell ref="W12:X12"/>
    <mergeCell ref="Y12:Z12"/>
    <mergeCell ref="AE12:AG12"/>
    <mergeCell ref="W13:X13"/>
    <mergeCell ref="Y13:Z13"/>
    <mergeCell ref="AC13:AD14"/>
    <mergeCell ref="AE13:AG13"/>
    <mergeCell ref="Y14:Z14"/>
    <mergeCell ref="AE14:AG14"/>
    <mergeCell ref="AB9:AB14"/>
    <mergeCell ref="AC9:AD10"/>
    <mergeCell ref="Y11:Z11"/>
    <mergeCell ref="AC11:AD12"/>
    <mergeCell ref="O14:P14"/>
    <mergeCell ref="Q14:R14"/>
    <mergeCell ref="S14:T14"/>
    <mergeCell ref="U14:V14"/>
    <mergeCell ref="W14:X14"/>
    <mergeCell ref="O11:P11"/>
    <mergeCell ref="Q11:R11"/>
    <mergeCell ref="S11:T11"/>
    <mergeCell ref="U11:V11"/>
    <mergeCell ref="W11:X11"/>
    <mergeCell ref="D11:F11"/>
    <mergeCell ref="G11:H11"/>
    <mergeCell ref="I11:J11"/>
    <mergeCell ref="K11:L11"/>
    <mergeCell ref="U9:V9"/>
    <mergeCell ref="W9:X9"/>
    <mergeCell ref="Y9:Z9"/>
    <mergeCell ref="AE9:AG9"/>
    <mergeCell ref="O10:P10"/>
    <mergeCell ref="Q10:R10"/>
    <mergeCell ref="S10:T10"/>
    <mergeCell ref="U10:V10"/>
    <mergeCell ref="W10:X10"/>
    <mergeCell ref="Y10:Z10"/>
    <mergeCell ref="AE10:AG10"/>
    <mergeCell ref="AB4:AG5"/>
    <mergeCell ref="O5:P5"/>
    <mergeCell ref="Q5:R5"/>
    <mergeCell ref="S5:T5"/>
    <mergeCell ref="U5:V5"/>
    <mergeCell ref="W5:X5"/>
    <mergeCell ref="Y5:Z5"/>
    <mergeCell ref="O4:R4"/>
    <mergeCell ref="S4:V4"/>
    <mergeCell ref="W4:Z4"/>
    <mergeCell ref="W26:X26"/>
    <mergeCell ref="Y26:Z26"/>
    <mergeCell ref="K26:L26"/>
    <mergeCell ref="M26:N26"/>
    <mergeCell ref="O26:P26"/>
    <mergeCell ref="O6:P6"/>
    <mergeCell ref="Q6:R6"/>
    <mergeCell ref="U26:V26"/>
    <mergeCell ref="W25:X25"/>
    <mergeCell ref="Y25:Z25"/>
    <mergeCell ref="K6:L6"/>
    <mergeCell ref="M6:N6"/>
    <mergeCell ref="Y6:Z6"/>
    <mergeCell ref="O7:P7"/>
    <mergeCell ref="Q7:R7"/>
    <mergeCell ref="S7:T7"/>
    <mergeCell ref="U7:V7"/>
    <mergeCell ref="W7:X7"/>
    <mergeCell ref="Y7:Z7"/>
    <mergeCell ref="O8:P8"/>
    <mergeCell ref="Y8:Z8"/>
    <mergeCell ref="O9:P9"/>
    <mergeCell ref="Q9:R9"/>
    <mergeCell ref="S9:T9"/>
    <mergeCell ref="W24:X24"/>
    <mergeCell ref="Y24:Z24"/>
    <mergeCell ref="G25:H25"/>
    <mergeCell ref="I25:J25"/>
    <mergeCell ref="K24:L24"/>
    <mergeCell ref="M24:N24"/>
    <mergeCell ref="O24:P24"/>
    <mergeCell ref="Q24:R24"/>
    <mergeCell ref="U25:V25"/>
    <mergeCell ref="U24:V24"/>
    <mergeCell ref="A15:F15"/>
    <mergeCell ref="G15:H15"/>
    <mergeCell ref="I15:J15"/>
    <mergeCell ref="K15:L15"/>
    <mergeCell ref="M15:N15"/>
    <mergeCell ref="G24:H24"/>
    <mergeCell ref="I24:J24"/>
    <mergeCell ref="G20:H20"/>
    <mergeCell ref="I20:J20"/>
    <mergeCell ref="K20:L20"/>
    <mergeCell ref="A23:C24"/>
    <mergeCell ref="D23:F23"/>
    <mergeCell ref="G23:H23"/>
    <mergeCell ref="I23:J23"/>
    <mergeCell ref="K23:L23"/>
    <mergeCell ref="M23:N23"/>
    <mergeCell ref="O15:P15"/>
    <mergeCell ref="Q15:R15"/>
    <mergeCell ref="S15:T15"/>
    <mergeCell ref="U15:V15"/>
    <mergeCell ref="M13:N13"/>
    <mergeCell ref="M14:N14"/>
    <mergeCell ref="O13:P13"/>
    <mergeCell ref="Q13:R13"/>
    <mergeCell ref="S13:T13"/>
    <mergeCell ref="U13:V13"/>
    <mergeCell ref="M11:N11"/>
    <mergeCell ref="D10:F10"/>
    <mergeCell ref="G10:H10"/>
    <mergeCell ref="I10:J10"/>
    <mergeCell ref="K10:L10"/>
    <mergeCell ref="M10:N10"/>
    <mergeCell ref="B13:C14"/>
    <mergeCell ref="D12:F12"/>
    <mergeCell ref="G12:H12"/>
    <mergeCell ref="I12:J12"/>
    <mergeCell ref="K12:L12"/>
    <mergeCell ref="M12:N12"/>
    <mergeCell ref="D13:F13"/>
    <mergeCell ref="G13:H13"/>
    <mergeCell ref="I13:J13"/>
    <mergeCell ref="K13:L13"/>
    <mergeCell ref="B9:C10"/>
    <mergeCell ref="B11:C12"/>
    <mergeCell ref="D14:F14"/>
    <mergeCell ref="G14:H14"/>
    <mergeCell ref="I14:J14"/>
    <mergeCell ref="K14:L14"/>
    <mergeCell ref="D8:F8"/>
    <mergeCell ref="G8:H8"/>
    <mergeCell ref="I8:J8"/>
    <mergeCell ref="K8:L8"/>
    <mergeCell ref="I9:J9"/>
    <mergeCell ref="K9:L9"/>
    <mergeCell ref="D9:F9"/>
    <mergeCell ref="G9:H9"/>
    <mergeCell ref="M9:N9"/>
    <mergeCell ref="M8:N8"/>
    <mergeCell ref="U8:V8"/>
    <mergeCell ref="W8:X8"/>
    <mergeCell ref="G5:H5"/>
    <mergeCell ref="I5:J5"/>
    <mergeCell ref="K5:L5"/>
    <mergeCell ref="M5:N5"/>
    <mergeCell ref="S6:T6"/>
    <mergeCell ref="U6:V6"/>
    <mergeCell ref="W6:X6"/>
    <mergeCell ref="G6:H6"/>
    <mergeCell ref="Q8:R8"/>
    <mergeCell ref="S8:T8"/>
    <mergeCell ref="A4:F5"/>
    <mergeCell ref="D7:F7"/>
    <mergeCell ref="G7:H7"/>
    <mergeCell ref="I7:J7"/>
    <mergeCell ref="K7:L7"/>
    <mergeCell ref="M7:N7"/>
    <mergeCell ref="G4:J4"/>
    <mergeCell ref="K4:N4"/>
    <mergeCell ref="A6:F6"/>
    <mergeCell ref="I6:J6"/>
    <mergeCell ref="A7:A14"/>
    <mergeCell ref="B7:C8"/>
  </mergeCells>
  <phoneticPr fontId="2"/>
  <printOptions horizontalCentered="1"/>
  <pageMargins left="0.39370078740157483" right="0.39370078740157483" top="0.78740157480314965" bottom="0.19685039370078741" header="0.51181102362204722" footer="0.39370078740157483"/>
  <pageSetup paperSize="9" scale="62" firstPageNumber="34" orientation="landscape" useFirstPageNumber="1" r:id="rId1"/>
  <headerFooter alignWithMargins="0">
    <oddHeader>&amp;L　</oddHeader>
    <oddFooter>&amp;C&amp;"ＭＳ Ｐ明朝,標準"－&amp;P－&amp;R&amp;"ＭＳ 明朝,標準" 　　　　　　　　　　　　　　　　　　　　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56"/>
  <sheetViews>
    <sheetView showGridLines="0" topLeftCell="A48" zoomScaleNormal="100" zoomScaleSheetLayoutView="100" workbookViewId="0">
      <selection activeCell="B1" sqref="B1:C1"/>
    </sheetView>
  </sheetViews>
  <sheetFormatPr defaultColWidth="5.6328125" defaultRowHeight="20.149999999999999" customHeight="1" x14ac:dyDescent="0.2"/>
  <cols>
    <col min="1" max="2" width="4.7265625" style="6" customWidth="1"/>
    <col min="3" max="3" width="13.6328125" style="6" bestFit="1" customWidth="1"/>
    <col min="4" max="4" width="16.08984375" style="6" bestFit="1" customWidth="1"/>
    <col min="5" max="6" width="18.7265625" style="6" bestFit="1" customWidth="1"/>
    <col min="7" max="8" width="10.6328125" style="6" customWidth="1"/>
    <col min="9" max="9" width="9.26953125" style="6" customWidth="1"/>
    <col min="10" max="16384" width="5.6328125" style="6"/>
  </cols>
  <sheetData>
    <row r="1" spans="1:48" s="5" customFormat="1" ht="20.149999999999999" customHeight="1" x14ac:dyDescent="0.2">
      <c r="A1" s="3" t="s">
        <v>7</v>
      </c>
      <c r="B1" s="50"/>
      <c r="C1" s="50"/>
      <c r="D1" s="50"/>
      <c r="E1" s="50"/>
      <c r="F1" s="50"/>
      <c r="G1" s="50"/>
      <c r="H1" s="50"/>
    </row>
    <row r="2" spans="1:48" ht="24" customHeight="1" x14ac:dyDescent="0.2">
      <c r="A2" s="51" t="s">
        <v>8</v>
      </c>
      <c r="B2"/>
      <c r="C2"/>
      <c r="D2"/>
      <c r="E2"/>
      <c r="F2"/>
      <c r="G2"/>
      <c r="H2"/>
      <c r="L2" s="10"/>
    </row>
    <row r="3" spans="1:48" ht="20.149999999999999" customHeight="1" x14ac:dyDescent="0.2">
      <c r="A3"/>
      <c r="B3"/>
      <c r="C3"/>
      <c r="D3"/>
      <c r="E3"/>
      <c r="F3"/>
      <c r="G3"/>
      <c r="H3"/>
      <c r="I3" s="14"/>
      <c r="J3" s="14"/>
      <c r="K3" s="14"/>
      <c r="L3" s="14"/>
    </row>
    <row r="4" spans="1:48" ht="27" customHeight="1" x14ac:dyDescent="0.2">
      <c r="A4" s="651" t="s">
        <v>326</v>
      </c>
      <c r="B4" s="652"/>
      <c r="C4" s="655" t="s">
        <v>9</v>
      </c>
      <c r="D4" s="655" t="s">
        <v>482</v>
      </c>
      <c r="E4" s="657" t="s">
        <v>10</v>
      </c>
      <c r="F4" s="657"/>
      <c r="G4" s="657" t="s">
        <v>11</v>
      </c>
      <c r="H4" s="658"/>
      <c r="I4" s="55"/>
      <c r="J4" s="55"/>
      <c r="K4" s="55"/>
      <c r="L4" s="55"/>
      <c r="M4" s="55"/>
      <c r="AO4" s="56"/>
      <c r="AP4" s="56"/>
      <c r="AQ4" s="57"/>
      <c r="AR4" s="57"/>
      <c r="AS4" s="58"/>
      <c r="AV4" s="56"/>
    </row>
    <row r="5" spans="1:48" ht="27" customHeight="1" x14ac:dyDescent="0.2">
      <c r="A5" s="653"/>
      <c r="B5" s="654"/>
      <c r="C5" s="656"/>
      <c r="D5" s="656"/>
      <c r="E5" s="59" t="s">
        <v>12</v>
      </c>
      <c r="F5" s="59" t="s">
        <v>13</v>
      </c>
      <c r="G5" s="59" t="s">
        <v>14</v>
      </c>
      <c r="H5" s="60" t="s">
        <v>15</v>
      </c>
      <c r="I5" s="61"/>
      <c r="J5" s="61"/>
      <c r="K5" s="61"/>
      <c r="L5" s="61"/>
      <c r="M5" s="55"/>
      <c r="AK5" s="62"/>
      <c r="AM5" s="62"/>
      <c r="AO5" s="56"/>
      <c r="AP5" s="56"/>
      <c r="AQ5" s="57"/>
      <c r="AR5" s="57"/>
      <c r="AS5" s="63"/>
      <c r="AV5" s="64"/>
    </row>
    <row r="6" spans="1:48" ht="27" customHeight="1" x14ac:dyDescent="0.2">
      <c r="A6" s="659" t="s">
        <v>347</v>
      </c>
      <c r="B6" s="354">
        <v>1</v>
      </c>
      <c r="C6" s="363">
        <v>1226959</v>
      </c>
      <c r="D6" s="363">
        <v>497083955</v>
      </c>
      <c r="E6" s="363">
        <v>3286547384</v>
      </c>
      <c r="F6" s="363">
        <v>1285558503</v>
      </c>
      <c r="G6" s="364" t="s">
        <v>18</v>
      </c>
      <c r="H6" s="365">
        <v>447769</v>
      </c>
      <c r="J6" s="57"/>
      <c r="K6" s="57"/>
      <c r="L6" s="69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F6" s="56"/>
      <c r="AG6" s="56"/>
      <c r="AH6" s="56"/>
      <c r="AI6" s="56"/>
      <c r="AJ6" s="56"/>
      <c r="AK6" s="67"/>
      <c r="AL6" s="67"/>
      <c r="AM6" s="57"/>
      <c r="AN6" s="57"/>
      <c r="AO6" s="70"/>
      <c r="AR6" s="68"/>
    </row>
    <row r="7" spans="1:48" ht="27" customHeight="1" x14ac:dyDescent="0.2">
      <c r="A7" s="660"/>
      <c r="B7" s="487">
        <v>2</v>
      </c>
      <c r="C7" s="488">
        <v>1225304</v>
      </c>
      <c r="D7" s="488">
        <v>497062271</v>
      </c>
      <c r="E7" s="488">
        <v>3283955309</v>
      </c>
      <c r="F7" s="488">
        <v>1283934876</v>
      </c>
      <c r="G7" s="489" t="s">
        <v>18</v>
      </c>
      <c r="H7" s="490">
        <v>447769</v>
      </c>
      <c r="J7" s="14"/>
      <c r="K7" s="14"/>
      <c r="L7" s="14"/>
      <c r="AK7" s="56"/>
      <c r="AL7" s="56"/>
      <c r="AM7" s="56"/>
      <c r="AN7" s="56"/>
      <c r="AO7" s="56"/>
      <c r="AP7" s="56"/>
      <c r="AQ7" s="56"/>
      <c r="AR7" s="56"/>
    </row>
    <row r="8" spans="1:48" ht="27" customHeight="1" x14ac:dyDescent="0.2">
      <c r="A8" s="660"/>
      <c r="B8" s="487">
        <v>3</v>
      </c>
      <c r="C8" s="488">
        <v>1226200</v>
      </c>
      <c r="D8" s="488">
        <v>497086293</v>
      </c>
      <c r="E8" s="488">
        <v>3386009752</v>
      </c>
      <c r="F8" s="488">
        <v>1280409735</v>
      </c>
      <c r="G8" s="489" t="s">
        <v>18</v>
      </c>
      <c r="H8" s="490">
        <v>434023</v>
      </c>
      <c r="J8" s="14"/>
      <c r="K8" s="14"/>
      <c r="L8" s="14"/>
      <c r="AK8" s="56"/>
      <c r="AL8" s="56"/>
      <c r="AM8" s="56"/>
      <c r="AN8" s="56"/>
      <c r="AO8" s="56"/>
      <c r="AP8" s="56"/>
      <c r="AQ8" s="56"/>
      <c r="AR8" s="56"/>
    </row>
    <row r="9" spans="1:48" ht="27" customHeight="1" x14ac:dyDescent="0.2">
      <c r="A9" s="660"/>
      <c r="B9" s="487">
        <v>4</v>
      </c>
      <c r="C9" s="488">
        <v>1224895</v>
      </c>
      <c r="D9" s="488">
        <v>497113073</v>
      </c>
      <c r="E9" s="488">
        <v>3384507133</v>
      </c>
      <c r="F9" s="488">
        <v>1289679279</v>
      </c>
      <c r="G9" s="489" t="s">
        <v>18</v>
      </c>
      <c r="H9" s="490">
        <v>434023</v>
      </c>
      <c r="J9" s="14"/>
      <c r="K9" s="14"/>
      <c r="L9" s="14"/>
      <c r="AK9" s="56"/>
      <c r="AL9" s="56"/>
      <c r="AM9" s="56"/>
      <c r="AN9" s="56"/>
      <c r="AO9" s="56"/>
      <c r="AP9" s="56"/>
      <c r="AQ9" s="56"/>
      <c r="AR9" s="56"/>
    </row>
    <row r="10" spans="1:48" ht="27" customHeight="1" x14ac:dyDescent="0.2">
      <c r="A10" s="660"/>
      <c r="B10" s="353">
        <v>5</v>
      </c>
      <c r="C10" s="366">
        <v>1228715</v>
      </c>
      <c r="D10" s="366">
        <v>497278606</v>
      </c>
      <c r="E10" s="366">
        <v>3383495039</v>
      </c>
      <c r="F10" s="366">
        <v>1291825966</v>
      </c>
      <c r="G10" s="367" t="s">
        <v>18</v>
      </c>
      <c r="H10" s="368">
        <v>434023</v>
      </c>
      <c r="J10" s="14"/>
      <c r="K10" s="14"/>
      <c r="L10" s="14"/>
      <c r="AK10" s="56"/>
      <c r="AL10" s="56"/>
      <c r="AM10" s="56"/>
      <c r="AN10" s="56"/>
      <c r="AO10" s="56"/>
      <c r="AP10" s="56"/>
      <c r="AQ10" s="56"/>
      <c r="AR10" s="56"/>
    </row>
    <row r="11" spans="1:48" ht="27" customHeight="1" x14ac:dyDescent="0.2">
      <c r="A11" s="659" t="s">
        <v>16</v>
      </c>
      <c r="B11" s="487">
        <v>1</v>
      </c>
      <c r="C11" s="491">
        <v>293943</v>
      </c>
      <c r="D11" s="491">
        <v>280964166</v>
      </c>
      <c r="E11" s="491">
        <v>56046916</v>
      </c>
      <c r="F11" s="491">
        <v>39922763</v>
      </c>
      <c r="G11" s="491">
        <v>199</v>
      </c>
      <c r="H11" s="492">
        <v>60258</v>
      </c>
      <c r="J11" s="72"/>
      <c r="K11" s="72"/>
      <c r="L11" s="72"/>
    </row>
    <row r="12" spans="1:48" ht="27" customHeight="1" x14ac:dyDescent="0.2">
      <c r="A12" s="660"/>
      <c r="B12" s="487">
        <v>2</v>
      </c>
      <c r="C12" s="491">
        <v>291953</v>
      </c>
      <c r="D12" s="491">
        <v>280856406</v>
      </c>
      <c r="E12" s="491">
        <v>54555164</v>
      </c>
      <c r="F12" s="491">
        <v>39631075</v>
      </c>
      <c r="G12" s="491">
        <v>194</v>
      </c>
      <c r="H12" s="492">
        <v>60258</v>
      </c>
      <c r="J12" s="72"/>
      <c r="K12" s="72"/>
      <c r="L12" s="72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74"/>
      <c r="AF12" s="74"/>
      <c r="AG12" s="57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</row>
    <row r="13" spans="1:48" ht="27" customHeight="1" x14ac:dyDescent="0.2">
      <c r="A13" s="660"/>
      <c r="B13" s="493">
        <v>3</v>
      </c>
      <c r="C13" s="491">
        <v>291982</v>
      </c>
      <c r="D13" s="491">
        <v>280712863</v>
      </c>
      <c r="E13" s="491">
        <v>58858052</v>
      </c>
      <c r="F13" s="491">
        <v>39528038</v>
      </c>
      <c r="G13" s="491">
        <v>210</v>
      </c>
      <c r="H13" s="492">
        <v>66506</v>
      </c>
      <c r="J13" s="72"/>
      <c r="K13" s="72"/>
      <c r="L13" s="72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74"/>
      <c r="AF13" s="74"/>
      <c r="AG13" s="57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</row>
    <row r="14" spans="1:48" ht="27" customHeight="1" x14ac:dyDescent="0.2">
      <c r="A14" s="660"/>
      <c r="B14" s="487">
        <v>4</v>
      </c>
      <c r="C14" s="491">
        <v>290265</v>
      </c>
      <c r="D14" s="491">
        <v>280682151</v>
      </c>
      <c r="E14" s="491">
        <v>58564211</v>
      </c>
      <c r="F14" s="491">
        <v>39553999</v>
      </c>
      <c r="G14" s="491">
        <v>209</v>
      </c>
      <c r="H14" s="492">
        <v>66506</v>
      </c>
      <c r="J14" s="14"/>
      <c r="K14" s="14"/>
      <c r="L14" s="14"/>
      <c r="AK14" s="56"/>
      <c r="AL14" s="56"/>
      <c r="AM14" s="56"/>
      <c r="AN14" s="56"/>
      <c r="AO14" s="56"/>
      <c r="AP14" s="56"/>
      <c r="AQ14" s="56"/>
      <c r="AR14" s="56"/>
    </row>
    <row r="15" spans="1:48" ht="27" customHeight="1" x14ac:dyDescent="0.2">
      <c r="A15" s="661"/>
      <c r="B15" s="487">
        <v>5</v>
      </c>
      <c r="C15" s="491">
        <v>287980</v>
      </c>
      <c r="D15" s="491">
        <v>280661610</v>
      </c>
      <c r="E15" s="491">
        <v>57197970</v>
      </c>
      <c r="F15" s="491">
        <v>39754825</v>
      </c>
      <c r="G15" s="491">
        <v>204</v>
      </c>
      <c r="H15" s="492">
        <v>66506</v>
      </c>
      <c r="J15" s="14"/>
      <c r="K15" s="14"/>
      <c r="L15" s="14"/>
      <c r="AK15" s="56"/>
      <c r="AL15" s="56"/>
      <c r="AM15" s="56"/>
      <c r="AN15" s="56"/>
      <c r="AO15" s="56"/>
      <c r="AP15" s="56"/>
      <c r="AQ15" s="56"/>
      <c r="AR15" s="56"/>
    </row>
    <row r="16" spans="1:48" ht="27" customHeight="1" x14ac:dyDescent="0.2">
      <c r="A16" s="659" t="s">
        <v>519</v>
      </c>
      <c r="B16" s="487">
        <v>1</v>
      </c>
      <c r="C16" s="491">
        <v>114706</v>
      </c>
      <c r="D16" s="491">
        <v>49195604</v>
      </c>
      <c r="E16" s="491">
        <v>58195809</v>
      </c>
      <c r="F16" s="491">
        <v>15326518</v>
      </c>
      <c r="G16" s="491">
        <v>1183</v>
      </c>
      <c r="H16" s="492">
        <v>86400</v>
      </c>
      <c r="J16" s="75"/>
      <c r="K16" s="75"/>
      <c r="L16" s="75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K16" s="62"/>
      <c r="AL16" s="62"/>
      <c r="AM16" s="62"/>
      <c r="AO16" s="56"/>
      <c r="AP16" s="56"/>
      <c r="AQ16" s="56"/>
      <c r="AR16" s="56"/>
      <c r="AS16" s="56"/>
      <c r="AT16" s="56"/>
      <c r="AU16" s="56"/>
      <c r="AV16" s="56"/>
    </row>
    <row r="17" spans="1:48" ht="27" customHeight="1" x14ac:dyDescent="0.2">
      <c r="A17" s="660"/>
      <c r="B17" s="487">
        <v>2</v>
      </c>
      <c r="C17" s="491">
        <v>114138</v>
      </c>
      <c r="D17" s="491">
        <v>48984539</v>
      </c>
      <c r="E17" s="491">
        <v>55892618</v>
      </c>
      <c r="F17" s="491">
        <v>15404579</v>
      </c>
      <c r="G17" s="491">
        <v>1141</v>
      </c>
      <c r="H17" s="492">
        <v>86400</v>
      </c>
      <c r="J17" s="72"/>
      <c r="K17" s="72"/>
      <c r="L17" s="72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74"/>
      <c r="AF17" s="74"/>
      <c r="AK17" s="62"/>
      <c r="AL17" s="62"/>
      <c r="AM17" s="62"/>
      <c r="AO17" s="56"/>
      <c r="AP17" s="56"/>
      <c r="AQ17" s="56"/>
      <c r="AR17" s="56"/>
      <c r="AS17" s="56"/>
      <c r="AT17" s="56"/>
      <c r="AU17" s="56"/>
      <c r="AV17" s="56"/>
    </row>
    <row r="18" spans="1:48" ht="27" customHeight="1" x14ac:dyDescent="0.2">
      <c r="A18" s="660"/>
      <c r="B18" s="487">
        <v>3</v>
      </c>
      <c r="C18" s="491">
        <v>113451</v>
      </c>
      <c r="D18" s="491">
        <v>48905891</v>
      </c>
      <c r="E18" s="491">
        <v>59521634</v>
      </c>
      <c r="F18" s="491">
        <v>14843204</v>
      </c>
      <c r="G18" s="491">
        <v>1217</v>
      </c>
      <c r="H18" s="492">
        <v>94200</v>
      </c>
      <c r="J18" s="72"/>
      <c r="K18" s="72"/>
      <c r="L18" s="72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74"/>
      <c r="AF18" s="74"/>
      <c r="AK18" s="62"/>
      <c r="AL18" s="62"/>
      <c r="AM18" s="62"/>
      <c r="AO18" s="56"/>
      <c r="AP18" s="56"/>
      <c r="AQ18" s="56"/>
      <c r="AR18" s="56"/>
      <c r="AS18" s="56"/>
      <c r="AT18" s="56"/>
      <c r="AU18" s="56"/>
      <c r="AV18" s="56"/>
    </row>
    <row r="19" spans="1:48" ht="27" customHeight="1" x14ac:dyDescent="0.2">
      <c r="A19" s="660"/>
      <c r="B19" s="487">
        <v>4</v>
      </c>
      <c r="C19" s="491">
        <v>113060</v>
      </c>
      <c r="D19" s="491">
        <v>48717642</v>
      </c>
      <c r="E19" s="491">
        <v>57680860</v>
      </c>
      <c r="F19" s="491">
        <v>15185707</v>
      </c>
      <c r="G19" s="491">
        <v>1184</v>
      </c>
      <c r="H19" s="492">
        <v>94200</v>
      </c>
      <c r="J19" s="14"/>
      <c r="K19" s="14"/>
      <c r="L19" s="14"/>
      <c r="AK19" s="56"/>
      <c r="AL19" s="56"/>
      <c r="AM19" s="56"/>
      <c r="AN19" s="56"/>
      <c r="AO19" s="56"/>
      <c r="AP19" s="56"/>
      <c r="AQ19" s="56"/>
      <c r="AR19" s="56"/>
    </row>
    <row r="20" spans="1:48" ht="27" customHeight="1" x14ac:dyDescent="0.2">
      <c r="A20" s="661"/>
      <c r="B20" s="487">
        <v>5</v>
      </c>
      <c r="C20" s="491">
        <v>113035</v>
      </c>
      <c r="D20" s="491">
        <v>48518348</v>
      </c>
      <c r="E20" s="491">
        <v>55950139</v>
      </c>
      <c r="F20" s="491">
        <v>15553220</v>
      </c>
      <c r="G20" s="491">
        <v>1153</v>
      </c>
      <c r="H20" s="492">
        <v>94200</v>
      </c>
      <c r="J20" s="14"/>
      <c r="K20" s="14"/>
      <c r="L20" s="14"/>
      <c r="AK20" s="56"/>
      <c r="AL20" s="56"/>
      <c r="AM20" s="56"/>
      <c r="AN20" s="56"/>
      <c r="AO20" s="56"/>
      <c r="AP20" s="56"/>
      <c r="AQ20" s="56"/>
      <c r="AR20" s="56"/>
    </row>
    <row r="21" spans="1:48" ht="27" customHeight="1" x14ac:dyDescent="0.2">
      <c r="A21" s="659" t="s">
        <v>352</v>
      </c>
      <c r="B21" s="487">
        <v>1</v>
      </c>
      <c r="C21" s="491">
        <v>729109</v>
      </c>
      <c r="D21" s="491">
        <v>118707434</v>
      </c>
      <c r="E21" s="491">
        <v>3042726463</v>
      </c>
      <c r="F21" s="491">
        <v>1143107261</v>
      </c>
      <c r="G21" s="491">
        <v>25543</v>
      </c>
      <c r="H21" s="492">
        <v>428298</v>
      </c>
      <c r="J21" s="72"/>
      <c r="K21" s="72"/>
      <c r="L21" s="72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K21" s="62"/>
      <c r="AM21" s="62"/>
    </row>
    <row r="22" spans="1:48" ht="27" customHeight="1" x14ac:dyDescent="0.2">
      <c r="A22" s="660"/>
      <c r="B22" s="487">
        <v>2</v>
      </c>
      <c r="C22" s="491">
        <v>730582</v>
      </c>
      <c r="D22" s="491">
        <v>118931122</v>
      </c>
      <c r="E22" s="491">
        <v>3043777269</v>
      </c>
      <c r="F22" s="491">
        <v>1141424795</v>
      </c>
      <c r="G22" s="491">
        <v>25500</v>
      </c>
      <c r="H22" s="492">
        <v>428298</v>
      </c>
      <c r="J22" s="75"/>
      <c r="K22" s="75"/>
      <c r="L22" s="75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K22" s="62"/>
      <c r="AL22" s="62"/>
      <c r="AM22" s="62"/>
    </row>
    <row r="23" spans="1:48" ht="27" customHeight="1" x14ac:dyDescent="0.2">
      <c r="A23" s="660"/>
      <c r="B23" s="487">
        <v>3</v>
      </c>
      <c r="C23" s="491">
        <v>732360</v>
      </c>
      <c r="D23" s="491">
        <v>119107352</v>
      </c>
      <c r="E23" s="491">
        <v>3129619995</v>
      </c>
      <c r="F23" s="491">
        <v>1135161899</v>
      </c>
      <c r="G23" s="491">
        <v>26175</v>
      </c>
      <c r="H23" s="492">
        <v>434023</v>
      </c>
      <c r="J23" s="75"/>
      <c r="K23" s="75"/>
      <c r="L23" s="75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K23" s="62"/>
      <c r="AL23" s="62"/>
      <c r="AM23" s="62"/>
    </row>
    <row r="24" spans="1:48" ht="27" customHeight="1" x14ac:dyDescent="0.2">
      <c r="A24" s="660"/>
      <c r="B24" s="487">
        <v>4</v>
      </c>
      <c r="C24" s="491">
        <v>733624</v>
      </c>
      <c r="D24" s="491">
        <v>119357301</v>
      </c>
      <c r="E24" s="491">
        <v>3130118549</v>
      </c>
      <c r="F24" s="491">
        <v>1143627705</v>
      </c>
      <c r="G24" s="491">
        <v>26120</v>
      </c>
      <c r="H24" s="492">
        <v>434023</v>
      </c>
      <c r="J24" s="14"/>
      <c r="K24" s="14"/>
      <c r="L24" s="14"/>
      <c r="AK24" s="56"/>
      <c r="AL24" s="56"/>
      <c r="AM24" s="56"/>
      <c r="AN24" s="56"/>
      <c r="AO24" s="56"/>
      <c r="AP24" s="56"/>
      <c r="AQ24" s="56"/>
      <c r="AR24" s="56"/>
    </row>
    <row r="25" spans="1:48" ht="27" customHeight="1" x14ac:dyDescent="0.2">
      <c r="A25" s="661"/>
      <c r="B25" s="487">
        <v>5</v>
      </c>
      <c r="C25" s="491">
        <v>739100</v>
      </c>
      <c r="D25" s="491">
        <v>119666126</v>
      </c>
      <c r="E25" s="491">
        <v>3131306740</v>
      </c>
      <c r="F25" s="491">
        <v>1144356396</v>
      </c>
      <c r="G25" s="491">
        <v>26060</v>
      </c>
      <c r="H25" s="492">
        <v>434023</v>
      </c>
      <c r="J25" s="14"/>
      <c r="K25" s="14"/>
      <c r="L25" s="14"/>
      <c r="AK25" s="56"/>
      <c r="AL25" s="56"/>
      <c r="AM25" s="56"/>
      <c r="AN25" s="56"/>
      <c r="AO25" s="56"/>
      <c r="AP25" s="56"/>
      <c r="AQ25" s="56"/>
      <c r="AR25" s="56"/>
    </row>
    <row r="26" spans="1:48" ht="27" customHeight="1" x14ac:dyDescent="0.2">
      <c r="A26" s="659" t="s">
        <v>17</v>
      </c>
      <c r="B26" s="487">
        <v>1</v>
      </c>
      <c r="C26" s="491">
        <v>11</v>
      </c>
      <c r="D26" s="491">
        <v>36</v>
      </c>
      <c r="E26" s="491">
        <v>3868</v>
      </c>
      <c r="F26" s="491">
        <v>3868</v>
      </c>
      <c r="G26" s="491">
        <v>107444</v>
      </c>
      <c r="H26" s="492">
        <v>447769</v>
      </c>
      <c r="J26" s="75"/>
      <c r="K26" s="75"/>
      <c r="L26" s="75"/>
    </row>
    <row r="27" spans="1:48" ht="27" customHeight="1" x14ac:dyDescent="0.2">
      <c r="A27" s="660"/>
      <c r="B27" s="487">
        <v>2</v>
      </c>
      <c r="C27" s="491">
        <v>11</v>
      </c>
      <c r="D27" s="491">
        <v>36</v>
      </c>
      <c r="E27" s="491">
        <v>3868</v>
      </c>
      <c r="F27" s="491">
        <v>3868</v>
      </c>
      <c r="G27" s="491">
        <v>107444</v>
      </c>
      <c r="H27" s="492">
        <v>447769</v>
      </c>
      <c r="J27" s="72"/>
      <c r="K27" s="72"/>
      <c r="L27" s="72"/>
      <c r="P27" s="62"/>
      <c r="Q27" s="62"/>
      <c r="R27" s="62"/>
      <c r="S27" s="62"/>
      <c r="T27" s="62"/>
      <c r="U27" s="62"/>
      <c r="V27" s="62"/>
      <c r="W27" s="62"/>
      <c r="AG27" s="62"/>
      <c r="AI27" s="62"/>
      <c r="AK27" s="64"/>
      <c r="AL27" s="64"/>
      <c r="AM27" s="64"/>
      <c r="AN27" s="64"/>
      <c r="AO27" s="64"/>
      <c r="AR27" s="76"/>
    </row>
    <row r="28" spans="1:48" ht="27" customHeight="1" x14ac:dyDescent="0.2">
      <c r="A28" s="660"/>
      <c r="B28" s="487">
        <v>3</v>
      </c>
      <c r="C28" s="491">
        <v>11</v>
      </c>
      <c r="D28" s="491">
        <v>36</v>
      </c>
      <c r="E28" s="491">
        <v>3752</v>
      </c>
      <c r="F28" s="491">
        <v>3752</v>
      </c>
      <c r="G28" s="491">
        <v>104222</v>
      </c>
      <c r="H28" s="492">
        <v>432628</v>
      </c>
      <c r="J28" s="72"/>
      <c r="K28" s="72"/>
      <c r="L28" s="72"/>
      <c r="P28" s="62"/>
      <c r="Q28" s="62"/>
      <c r="R28" s="62"/>
      <c r="S28" s="62"/>
      <c r="T28" s="62"/>
      <c r="U28" s="62"/>
      <c r="V28" s="62"/>
      <c r="W28" s="62"/>
      <c r="AG28" s="62"/>
      <c r="AI28" s="62"/>
      <c r="AK28" s="64"/>
      <c r="AL28" s="64"/>
      <c r="AM28" s="64"/>
      <c r="AN28" s="64"/>
      <c r="AO28" s="64"/>
      <c r="AR28" s="76"/>
    </row>
    <row r="29" spans="1:48" ht="27" customHeight="1" x14ac:dyDescent="0.2">
      <c r="A29" s="660"/>
      <c r="B29" s="487">
        <v>4</v>
      </c>
      <c r="C29" s="491">
        <v>11</v>
      </c>
      <c r="D29" s="491">
        <v>36</v>
      </c>
      <c r="E29" s="491">
        <v>3752</v>
      </c>
      <c r="F29" s="491">
        <v>3752</v>
      </c>
      <c r="G29" s="491">
        <v>104222</v>
      </c>
      <c r="H29" s="492">
        <v>432628</v>
      </c>
      <c r="J29" s="14"/>
      <c r="K29" s="14"/>
      <c r="L29" s="14"/>
      <c r="AK29" s="56"/>
      <c r="AL29" s="56"/>
      <c r="AM29" s="56"/>
      <c r="AN29" s="56"/>
      <c r="AO29" s="56"/>
      <c r="AP29" s="56"/>
      <c r="AQ29" s="56"/>
      <c r="AR29" s="56"/>
    </row>
    <row r="30" spans="1:48" ht="27" customHeight="1" x14ac:dyDescent="0.2">
      <c r="A30" s="662"/>
      <c r="B30" s="355">
        <v>5</v>
      </c>
      <c r="C30" s="356">
        <v>11</v>
      </c>
      <c r="D30" s="356">
        <v>36</v>
      </c>
      <c r="E30" s="356">
        <v>3752</v>
      </c>
      <c r="F30" s="356">
        <v>3752</v>
      </c>
      <c r="G30" s="356">
        <v>104222</v>
      </c>
      <c r="H30" s="357">
        <v>432628</v>
      </c>
      <c r="J30" s="14"/>
      <c r="K30" s="14"/>
      <c r="L30" s="14"/>
      <c r="AK30" s="56"/>
      <c r="AL30" s="56"/>
      <c r="AM30" s="56"/>
      <c r="AN30" s="56"/>
      <c r="AO30" s="56"/>
      <c r="AP30" s="56"/>
      <c r="AQ30" s="56"/>
      <c r="AR30" s="56"/>
    </row>
    <row r="31" spans="1:48" s="5" customFormat="1" ht="20.149999999999999" customHeight="1" x14ac:dyDescent="0.2">
      <c r="A31" s="358"/>
      <c r="B31" s="359"/>
      <c r="C31" s="359"/>
      <c r="D31" s="359"/>
      <c r="E31" s="359"/>
      <c r="F31" s="359"/>
      <c r="G31" s="359"/>
      <c r="H31" s="359"/>
    </row>
    <row r="32" spans="1:48" ht="24" customHeight="1" x14ac:dyDescent="0.2">
      <c r="A32" s="360"/>
      <c r="B32" s="361"/>
      <c r="C32" s="361"/>
      <c r="D32" s="361"/>
      <c r="E32" s="361"/>
      <c r="F32" s="361"/>
      <c r="G32" s="361"/>
      <c r="H32" s="361"/>
    </row>
    <row r="33" spans="1:44" ht="20.149999999999999" customHeight="1" x14ac:dyDescent="0.2">
      <c r="A33" s="361"/>
      <c r="B33" s="361"/>
      <c r="C33" s="361"/>
      <c r="D33" s="361"/>
      <c r="E33" s="361"/>
      <c r="F33" s="361"/>
      <c r="G33" s="361"/>
      <c r="H33" s="361"/>
      <c r="I33" s="14"/>
      <c r="J33" s="14"/>
    </row>
    <row r="34" spans="1:44" ht="27" customHeight="1" x14ac:dyDescent="0.2">
      <c r="A34" s="663" t="s">
        <v>327</v>
      </c>
      <c r="B34" s="664"/>
      <c r="C34" s="667" t="s">
        <v>9</v>
      </c>
      <c r="D34" s="667" t="s">
        <v>482</v>
      </c>
      <c r="E34" s="669" t="s">
        <v>10</v>
      </c>
      <c r="F34" s="669"/>
      <c r="G34" s="669" t="s">
        <v>11</v>
      </c>
      <c r="H34" s="670"/>
      <c r="I34" s="55"/>
      <c r="J34" s="55"/>
      <c r="AC34" s="56"/>
      <c r="AD34" s="56"/>
      <c r="AE34" s="57"/>
      <c r="AF34" s="57"/>
      <c r="AG34" s="58"/>
      <c r="AJ34" s="56"/>
    </row>
    <row r="35" spans="1:44" ht="27" customHeight="1" x14ac:dyDescent="0.2">
      <c r="A35" s="665"/>
      <c r="B35" s="666"/>
      <c r="C35" s="668"/>
      <c r="D35" s="668"/>
      <c r="E35" s="362" t="s">
        <v>12</v>
      </c>
      <c r="F35" s="362" t="s">
        <v>13</v>
      </c>
      <c r="G35" s="362" t="s">
        <v>14</v>
      </c>
      <c r="H35" s="466" t="s">
        <v>15</v>
      </c>
      <c r="I35" s="61"/>
      <c r="J35" s="61"/>
      <c r="Y35" s="62"/>
      <c r="AA35" s="62"/>
      <c r="AC35" s="56"/>
      <c r="AD35" s="56"/>
      <c r="AE35" s="57"/>
      <c r="AF35" s="57"/>
      <c r="AG35" s="63"/>
      <c r="AJ35" s="64"/>
    </row>
    <row r="36" spans="1:44" ht="27" customHeight="1" x14ac:dyDescent="0.2">
      <c r="A36" s="671" t="s">
        <v>353</v>
      </c>
      <c r="B36" s="387">
        <v>1</v>
      </c>
      <c r="C36" s="388">
        <v>341</v>
      </c>
      <c r="D36" s="388">
        <v>1030928</v>
      </c>
      <c r="E36" s="388">
        <v>120120</v>
      </c>
      <c r="F36" s="388">
        <v>96386</v>
      </c>
      <c r="G36" s="388">
        <v>112</v>
      </c>
      <c r="H36" s="214">
        <v>13167</v>
      </c>
      <c r="J36" s="57"/>
      <c r="K36" s="57"/>
      <c r="L36" s="57"/>
      <c r="M36" s="57"/>
      <c r="N36" s="57"/>
      <c r="O36" s="57"/>
      <c r="P36" s="57"/>
      <c r="Q36" s="57"/>
      <c r="R36" s="57"/>
      <c r="T36" s="56"/>
      <c r="U36" s="56"/>
      <c r="V36" s="56"/>
      <c r="W36" s="56"/>
      <c r="X36" s="56"/>
      <c r="Y36" s="67"/>
      <c r="Z36" s="67"/>
      <c r="AA36" s="57"/>
      <c r="AB36" s="57"/>
      <c r="AC36" s="70"/>
      <c r="AF36" s="68"/>
    </row>
    <row r="37" spans="1:44" ht="27" customHeight="1" x14ac:dyDescent="0.2">
      <c r="A37" s="672"/>
      <c r="B37" s="494">
        <v>2</v>
      </c>
      <c r="C37" s="495">
        <v>337</v>
      </c>
      <c r="D37" s="495">
        <v>1033661</v>
      </c>
      <c r="E37" s="495">
        <v>120097</v>
      </c>
      <c r="F37" s="495">
        <v>96630</v>
      </c>
      <c r="G37" s="495">
        <v>112</v>
      </c>
      <c r="H37" s="203">
        <v>13167</v>
      </c>
      <c r="J37" s="14"/>
      <c r="Y37" s="56"/>
      <c r="Z37" s="56"/>
      <c r="AA37" s="56"/>
      <c r="AB37" s="56"/>
      <c r="AC37" s="56"/>
      <c r="AD37" s="56"/>
      <c r="AE37" s="56"/>
      <c r="AF37" s="56"/>
    </row>
    <row r="38" spans="1:44" ht="27" customHeight="1" x14ac:dyDescent="0.2">
      <c r="A38" s="672"/>
      <c r="B38" s="494">
        <v>3</v>
      </c>
      <c r="C38" s="495">
        <v>309</v>
      </c>
      <c r="D38" s="495">
        <v>963347</v>
      </c>
      <c r="E38" s="495">
        <v>80425</v>
      </c>
      <c r="F38" s="495">
        <v>71365</v>
      </c>
      <c r="G38" s="495">
        <v>82</v>
      </c>
      <c r="H38" s="203">
        <v>13166</v>
      </c>
      <c r="J38" s="14"/>
      <c r="Y38" s="56"/>
      <c r="Z38" s="56"/>
      <c r="AA38" s="56"/>
      <c r="AB38" s="56"/>
      <c r="AC38" s="56"/>
      <c r="AD38" s="56"/>
      <c r="AE38" s="56"/>
      <c r="AF38" s="56"/>
    </row>
    <row r="39" spans="1:44" ht="27" customHeight="1" x14ac:dyDescent="0.2">
      <c r="A39" s="672"/>
      <c r="B39" s="494">
        <v>4</v>
      </c>
      <c r="C39" s="495">
        <v>309</v>
      </c>
      <c r="D39" s="495">
        <v>941620</v>
      </c>
      <c r="E39" s="495">
        <v>79022</v>
      </c>
      <c r="F39" s="495">
        <v>70077</v>
      </c>
      <c r="G39" s="495">
        <v>82</v>
      </c>
      <c r="H39" s="203">
        <v>13166</v>
      </c>
      <c r="J39" s="14"/>
      <c r="K39" s="14"/>
      <c r="L39" s="14"/>
      <c r="AK39" s="56"/>
      <c r="AL39" s="56"/>
      <c r="AM39" s="56"/>
      <c r="AN39" s="56"/>
      <c r="AO39" s="56"/>
      <c r="AP39" s="56"/>
      <c r="AQ39" s="56"/>
      <c r="AR39" s="56"/>
    </row>
    <row r="40" spans="1:44" ht="27" customHeight="1" x14ac:dyDescent="0.2">
      <c r="A40" s="673"/>
      <c r="B40" s="487">
        <v>5</v>
      </c>
      <c r="C40" s="491">
        <v>304</v>
      </c>
      <c r="D40" s="491">
        <v>936874</v>
      </c>
      <c r="E40" s="491">
        <v>78599</v>
      </c>
      <c r="F40" s="491">
        <v>69745</v>
      </c>
      <c r="G40" s="491">
        <v>82</v>
      </c>
      <c r="H40" s="492">
        <v>13166</v>
      </c>
      <c r="J40" s="14"/>
      <c r="K40" s="14"/>
      <c r="L40" s="14"/>
      <c r="AK40" s="56"/>
      <c r="AL40" s="56"/>
      <c r="AM40" s="56"/>
      <c r="AN40" s="56"/>
      <c r="AO40" s="56"/>
      <c r="AP40" s="56"/>
      <c r="AQ40" s="56"/>
      <c r="AR40" s="56"/>
    </row>
    <row r="41" spans="1:44" ht="27" customHeight="1" x14ac:dyDescent="0.2">
      <c r="A41" s="660" t="s">
        <v>354</v>
      </c>
      <c r="B41" s="487">
        <v>1</v>
      </c>
      <c r="C41" s="491">
        <v>34638</v>
      </c>
      <c r="D41" s="491">
        <v>31203254</v>
      </c>
      <c r="E41" s="491">
        <v>3113268</v>
      </c>
      <c r="F41" s="491">
        <v>2252047</v>
      </c>
      <c r="G41" s="491">
        <v>100</v>
      </c>
      <c r="H41" s="492">
        <v>27610</v>
      </c>
      <c r="J41" s="72"/>
    </row>
    <row r="42" spans="1:44" ht="27" customHeight="1" x14ac:dyDescent="0.2">
      <c r="A42" s="660"/>
      <c r="B42" s="487">
        <v>2</v>
      </c>
      <c r="C42" s="491">
        <v>34596</v>
      </c>
      <c r="D42" s="491">
        <v>31163711</v>
      </c>
      <c r="E42" s="491">
        <v>3085307</v>
      </c>
      <c r="F42" s="491">
        <v>2268043</v>
      </c>
      <c r="G42" s="491">
        <v>99</v>
      </c>
      <c r="H42" s="492">
        <v>27395</v>
      </c>
      <c r="J42" s="72"/>
      <c r="K42" s="57"/>
      <c r="L42" s="57"/>
      <c r="M42" s="57"/>
      <c r="N42" s="57"/>
      <c r="O42" s="57"/>
      <c r="P42" s="57"/>
      <c r="Q42" s="57"/>
      <c r="R42" s="57"/>
      <c r="S42" s="74"/>
      <c r="T42" s="74"/>
      <c r="U42" s="57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</row>
    <row r="43" spans="1:44" ht="27" customHeight="1" x14ac:dyDescent="0.2">
      <c r="A43" s="660"/>
      <c r="B43" s="487">
        <v>3</v>
      </c>
      <c r="C43" s="491">
        <v>34548</v>
      </c>
      <c r="D43" s="491">
        <v>31139845</v>
      </c>
      <c r="E43" s="491">
        <v>3047552</v>
      </c>
      <c r="F43" s="491">
        <v>2235398</v>
      </c>
      <c r="G43" s="491">
        <v>98</v>
      </c>
      <c r="H43" s="492">
        <v>27716</v>
      </c>
      <c r="J43" s="72"/>
      <c r="K43" s="57"/>
      <c r="L43" s="57"/>
      <c r="M43" s="57"/>
      <c r="N43" s="57"/>
      <c r="O43" s="57"/>
      <c r="P43" s="57"/>
      <c r="Q43" s="57"/>
      <c r="R43" s="57"/>
      <c r="S43" s="74"/>
      <c r="T43" s="74"/>
      <c r="U43" s="57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</row>
    <row r="44" spans="1:44" ht="27" customHeight="1" x14ac:dyDescent="0.2">
      <c r="A44" s="660"/>
      <c r="B44" s="487">
        <v>4</v>
      </c>
      <c r="C44" s="491">
        <v>34528</v>
      </c>
      <c r="D44" s="491">
        <v>31137746</v>
      </c>
      <c r="E44" s="491">
        <v>3038515</v>
      </c>
      <c r="F44" s="491">
        <v>2230091</v>
      </c>
      <c r="G44" s="491">
        <v>98</v>
      </c>
      <c r="H44" s="492">
        <v>27633</v>
      </c>
      <c r="J44" s="14"/>
      <c r="K44" s="14"/>
      <c r="L44" s="14"/>
      <c r="AK44" s="56"/>
      <c r="AL44" s="56"/>
      <c r="AM44" s="56"/>
      <c r="AN44" s="56"/>
      <c r="AO44" s="56"/>
      <c r="AP44" s="56"/>
      <c r="AQ44" s="56"/>
      <c r="AR44" s="56"/>
    </row>
    <row r="45" spans="1:44" ht="27" customHeight="1" x14ac:dyDescent="0.2">
      <c r="A45" s="661"/>
      <c r="B45" s="487">
        <v>5</v>
      </c>
      <c r="C45" s="491">
        <v>34537</v>
      </c>
      <c r="D45" s="491">
        <v>31151502</v>
      </c>
      <c r="E45" s="491">
        <v>3029361</v>
      </c>
      <c r="F45" s="491">
        <v>2224538</v>
      </c>
      <c r="G45" s="491">
        <v>97</v>
      </c>
      <c r="H45" s="492">
        <v>27633</v>
      </c>
      <c r="J45" s="14"/>
      <c r="K45" s="14"/>
      <c r="L45" s="14"/>
      <c r="AK45" s="56"/>
      <c r="AL45" s="56"/>
      <c r="AM45" s="56"/>
      <c r="AN45" s="56"/>
      <c r="AO45" s="56"/>
      <c r="AP45" s="56"/>
      <c r="AQ45" s="56"/>
      <c r="AR45" s="56"/>
    </row>
    <row r="46" spans="1:44" ht="27" customHeight="1" x14ac:dyDescent="0.2">
      <c r="A46" s="659" t="s">
        <v>355</v>
      </c>
      <c r="B46" s="487">
        <v>1</v>
      </c>
      <c r="C46" s="491">
        <v>1703</v>
      </c>
      <c r="D46" s="491">
        <v>529663</v>
      </c>
      <c r="E46" s="491">
        <v>229379</v>
      </c>
      <c r="F46" s="491">
        <v>159002</v>
      </c>
      <c r="G46" s="491">
        <v>372</v>
      </c>
      <c r="H46" s="492">
        <v>32060</v>
      </c>
      <c r="J46" s="75"/>
      <c r="K46" s="57"/>
      <c r="L46" s="57"/>
      <c r="M46" s="57"/>
      <c r="N46" s="57"/>
      <c r="O46" s="57"/>
      <c r="P46" s="57"/>
      <c r="Q46" s="57"/>
      <c r="R46" s="57"/>
      <c r="S46" s="57"/>
      <c r="T46" s="57"/>
      <c r="Y46" s="62"/>
      <c r="Z46" s="62"/>
      <c r="AA46" s="62"/>
      <c r="AC46" s="56"/>
      <c r="AD46" s="56"/>
      <c r="AE46" s="56"/>
      <c r="AF46" s="56"/>
      <c r="AG46" s="56"/>
      <c r="AH46" s="56"/>
      <c r="AI46" s="56"/>
      <c r="AJ46" s="56"/>
    </row>
    <row r="47" spans="1:44" ht="27" customHeight="1" x14ac:dyDescent="0.2">
      <c r="A47" s="660"/>
      <c r="B47" s="487">
        <v>2</v>
      </c>
      <c r="C47" s="491">
        <v>1711</v>
      </c>
      <c r="D47" s="491">
        <v>538406</v>
      </c>
      <c r="E47" s="491">
        <v>218273</v>
      </c>
      <c r="F47" s="491">
        <v>152964</v>
      </c>
      <c r="G47" s="491">
        <v>349</v>
      </c>
      <c r="H47" s="492">
        <v>32060</v>
      </c>
      <c r="J47" s="72"/>
      <c r="K47" s="57"/>
      <c r="L47" s="57"/>
      <c r="M47" s="57"/>
      <c r="N47" s="57"/>
      <c r="O47" s="57"/>
      <c r="P47" s="57"/>
      <c r="Q47" s="57"/>
      <c r="R47" s="57"/>
      <c r="S47" s="74"/>
      <c r="T47" s="74"/>
      <c r="Y47" s="62"/>
      <c r="Z47" s="62"/>
      <c r="AA47" s="62"/>
      <c r="AC47" s="56"/>
      <c r="AD47" s="56"/>
      <c r="AE47" s="56"/>
      <c r="AF47" s="56"/>
      <c r="AG47" s="56"/>
      <c r="AH47" s="56"/>
      <c r="AI47" s="56"/>
      <c r="AJ47" s="56"/>
    </row>
    <row r="48" spans="1:44" ht="27" customHeight="1" x14ac:dyDescent="0.2">
      <c r="A48" s="660"/>
      <c r="B48" s="487">
        <v>3</v>
      </c>
      <c r="C48" s="491">
        <v>1680</v>
      </c>
      <c r="D48" s="491">
        <v>528320</v>
      </c>
      <c r="E48" s="491">
        <v>215882</v>
      </c>
      <c r="F48" s="491">
        <v>145653</v>
      </c>
      <c r="G48" s="491">
        <v>366</v>
      </c>
      <c r="H48" s="492">
        <v>32900</v>
      </c>
      <c r="J48" s="72"/>
      <c r="K48" s="57"/>
      <c r="L48" s="57"/>
      <c r="M48" s="57"/>
      <c r="N48" s="57"/>
      <c r="O48" s="57"/>
      <c r="P48" s="57"/>
      <c r="Q48" s="57"/>
      <c r="R48" s="57"/>
      <c r="S48" s="74"/>
      <c r="T48" s="74"/>
      <c r="Y48" s="62"/>
      <c r="Z48" s="62"/>
      <c r="AA48" s="62"/>
      <c r="AC48" s="56"/>
      <c r="AD48" s="56"/>
      <c r="AE48" s="56"/>
      <c r="AF48" s="56"/>
      <c r="AG48" s="56"/>
      <c r="AH48" s="56"/>
      <c r="AI48" s="56"/>
      <c r="AJ48" s="56"/>
    </row>
    <row r="49" spans="1:44" ht="27" customHeight="1" x14ac:dyDescent="0.2">
      <c r="A49" s="660"/>
      <c r="B49" s="487">
        <v>4</v>
      </c>
      <c r="C49" s="491">
        <v>1665</v>
      </c>
      <c r="D49" s="491">
        <v>522398</v>
      </c>
      <c r="E49" s="491">
        <v>212786</v>
      </c>
      <c r="F49" s="491">
        <v>142814</v>
      </c>
      <c r="G49" s="491">
        <v>349</v>
      </c>
      <c r="H49" s="492">
        <v>32900</v>
      </c>
      <c r="J49" s="14"/>
      <c r="K49" s="14"/>
      <c r="L49" s="14"/>
      <c r="AK49" s="56"/>
      <c r="AL49" s="56"/>
      <c r="AM49" s="56"/>
      <c r="AN49" s="56"/>
      <c r="AO49" s="56"/>
      <c r="AP49" s="56"/>
      <c r="AQ49" s="56"/>
      <c r="AR49" s="56"/>
    </row>
    <row r="50" spans="1:44" ht="27" customHeight="1" x14ac:dyDescent="0.2">
      <c r="A50" s="661"/>
      <c r="B50" s="487">
        <v>5</v>
      </c>
      <c r="C50" s="491">
        <v>1629</v>
      </c>
      <c r="D50" s="491">
        <v>515397</v>
      </c>
      <c r="E50" s="491">
        <v>198736</v>
      </c>
      <c r="F50" s="491">
        <v>139670</v>
      </c>
      <c r="G50" s="491">
        <v>330</v>
      </c>
      <c r="H50" s="492">
        <v>32900</v>
      </c>
      <c r="J50" s="14"/>
      <c r="K50" s="14"/>
      <c r="L50" s="14"/>
      <c r="AK50" s="56"/>
      <c r="AL50" s="56"/>
      <c r="AM50" s="56"/>
      <c r="AN50" s="56"/>
      <c r="AO50" s="56"/>
      <c r="AP50" s="56"/>
      <c r="AQ50" s="56"/>
      <c r="AR50" s="56"/>
    </row>
    <row r="51" spans="1:44" ht="27" customHeight="1" x14ac:dyDescent="0.2">
      <c r="A51" s="659" t="s">
        <v>520</v>
      </c>
      <c r="B51" s="487">
        <v>1</v>
      </c>
      <c r="C51" s="491">
        <v>52508</v>
      </c>
      <c r="D51" s="491">
        <v>15452870</v>
      </c>
      <c r="E51" s="491">
        <v>126111561</v>
      </c>
      <c r="F51" s="491">
        <v>84690658</v>
      </c>
      <c r="G51" s="491">
        <v>7960</v>
      </c>
      <c r="H51" s="492">
        <v>246000</v>
      </c>
      <c r="J51" s="72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Y51" s="62"/>
      <c r="AA51" s="62"/>
    </row>
    <row r="52" spans="1:44" ht="27" customHeight="1" x14ac:dyDescent="0.2">
      <c r="A52" s="660"/>
      <c r="B52" s="487">
        <v>2</v>
      </c>
      <c r="C52" s="491">
        <v>51976</v>
      </c>
      <c r="D52" s="491">
        <v>15554390</v>
      </c>
      <c r="E52" s="491">
        <v>126302713</v>
      </c>
      <c r="F52" s="491">
        <v>84952922</v>
      </c>
      <c r="G52" s="491">
        <v>7923</v>
      </c>
      <c r="H52" s="492">
        <v>246000</v>
      </c>
      <c r="J52" s="75"/>
      <c r="K52" s="57"/>
      <c r="L52" s="57"/>
      <c r="M52" s="57"/>
      <c r="N52" s="57"/>
      <c r="O52" s="57"/>
      <c r="P52" s="57"/>
      <c r="Q52" s="57"/>
      <c r="R52" s="57"/>
      <c r="S52" s="57"/>
      <c r="T52" s="57"/>
      <c r="Y52" s="62"/>
      <c r="Z52" s="62"/>
      <c r="AA52" s="62"/>
    </row>
    <row r="53" spans="1:44" ht="27" customHeight="1" x14ac:dyDescent="0.2">
      <c r="A53" s="660"/>
      <c r="B53" s="487">
        <v>3</v>
      </c>
      <c r="C53" s="491">
        <v>51859</v>
      </c>
      <c r="D53" s="491">
        <v>15728639</v>
      </c>
      <c r="E53" s="491">
        <v>134662460</v>
      </c>
      <c r="F53" s="491">
        <v>88420426</v>
      </c>
      <c r="G53" s="491">
        <v>8365</v>
      </c>
      <c r="H53" s="492">
        <v>274400</v>
      </c>
      <c r="J53" s="75"/>
      <c r="K53" s="57"/>
      <c r="L53" s="57"/>
      <c r="M53" s="57"/>
      <c r="N53" s="57"/>
      <c r="O53" s="57"/>
      <c r="P53" s="57"/>
      <c r="Q53" s="57"/>
      <c r="R53" s="57"/>
      <c r="S53" s="57"/>
      <c r="T53" s="57"/>
      <c r="Y53" s="62"/>
      <c r="Z53" s="62"/>
      <c r="AA53" s="62"/>
    </row>
    <row r="54" spans="1:44" ht="27" customHeight="1" x14ac:dyDescent="0.2">
      <c r="A54" s="660"/>
      <c r="B54" s="487">
        <v>4</v>
      </c>
      <c r="C54" s="491">
        <v>51433</v>
      </c>
      <c r="D54" s="491">
        <v>15754179</v>
      </c>
      <c r="E54" s="491">
        <v>134809438</v>
      </c>
      <c r="F54" s="491">
        <v>88865134</v>
      </c>
      <c r="G54" s="491">
        <v>8357</v>
      </c>
      <c r="H54" s="492">
        <v>219072</v>
      </c>
      <c r="J54" s="14"/>
      <c r="K54" s="14"/>
      <c r="L54" s="14"/>
      <c r="AK54" s="56"/>
      <c r="AL54" s="56"/>
      <c r="AM54" s="56"/>
      <c r="AN54" s="56"/>
      <c r="AO54" s="56"/>
      <c r="AP54" s="56"/>
      <c r="AQ54" s="56"/>
      <c r="AR54" s="56"/>
    </row>
    <row r="55" spans="1:44" ht="27" customHeight="1" x14ac:dyDescent="0.2">
      <c r="A55" s="662"/>
      <c r="B55" s="355">
        <v>5</v>
      </c>
      <c r="C55" s="356">
        <v>52119</v>
      </c>
      <c r="D55" s="356">
        <v>15828713</v>
      </c>
      <c r="E55" s="356">
        <v>135729742</v>
      </c>
      <c r="F55" s="356">
        <v>89723820</v>
      </c>
      <c r="G55" s="356">
        <v>8371</v>
      </c>
      <c r="H55" s="357">
        <v>219072</v>
      </c>
      <c r="J55" s="14"/>
      <c r="K55" s="14"/>
      <c r="L55" s="14"/>
      <c r="AK55" s="56"/>
      <c r="AL55" s="56"/>
      <c r="AM55" s="56"/>
      <c r="AN55" s="56"/>
      <c r="AO55" s="56"/>
      <c r="AP55" s="56"/>
      <c r="AQ55" s="56"/>
      <c r="AR55" s="56"/>
    </row>
    <row r="56" spans="1:44" ht="20.149999999999999" customHeight="1" x14ac:dyDescent="0.2">
      <c r="A56" s="384"/>
      <c r="B56" s="385"/>
      <c r="C56" s="386"/>
      <c r="D56" s="386"/>
      <c r="E56" s="386"/>
      <c r="F56" s="386"/>
      <c r="G56" s="386"/>
      <c r="H56" s="386"/>
      <c r="I56" s="75"/>
      <c r="J56" s="75"/>
      <c r="K56" s="73"/>
      <c r="U56" s="62"/>
      <c r="V56" s="62"/>
      <c r="W56" s="62"/>
      <c r="Y56" s="64"/>
      <c r="Z56" s="64"/>
      <c r="AA56" s="64"/>
      <c r="AB56" s="64"/>
      <c r="AC56" s="64"/>
      <c r="AF56" s="76"/>
    </row>
  </sheetData>
  <mergeCells count="19">
    <mergeCell ref="G34:H34"/>
    <mergeCell ref="A36:A40"/>
    <mergeCell ref="A41:A45"/>
    <mergeCell ref="A46:A50"/>
    <mergeCell ref="A34:B35"/>
    <mergeCell ref="C34:C35"/>
    <mergeCell ref="A51:A55"/>
    <mergeCell ref="D34:D35"/>
    <mergeCell ref="E34:F34"/>
    <mergeCell ref="A6:A10"/>
    <mergeCell ref="A11:A15"/>
    <mergeCell ref="A16:A20"/>
    <mergeCell ref="A21:A25"/>
    <mergeCell ref="A26:A30"/>
    <mergeCell ref="A4:B5"/>
    <mergeCell ref="C4:C5"/>
    <mergeCell ref="D4:D5"/>
    <mergeCell ref="E4:F4"/>
    <mergeCell ref="G4:H4"/>
  </mergeCells>
  <phoneticPr fontId="2"/>
  <printOptions horizontalCentered="1"/>
  <pageMargins left="0.39370078740157483" right="0.39370078740157483" top="0.86614173228346458" bottom="0.59055118110236227" header="0.51181102362204722" footer="0.39370078740157483"/>
  <pageSetup paperSize="9" scale="95" firstPageNumber="35" orientation="portrait" useFirstPageNumber="1" r:id="rId1"/>
  <headerFooter alignWithMargins="0">
    <oddFooter>&amp;C&amp;"ＭＳ Ｐ明朝,標準"－&amp;P－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R36"/>
  <sheetViews>
    <sheetView showGridLines="0" zoomScaleNormal="100" zoomScaleSheetLayoutView="100" workbookViewId="0">
      <selection activeCell="H35" sqref="H35"/>
    </sheetView>
  </sheetViews>
  <sheetFormatPr defaultColWidth="5.6328125" defaultRowHeight="20.149999999999999" customHeight="1" x14ac:dyDescent="0.2"/>
  <cols>
    <col min="1" max="2" width="4" style="6" customWidth="1"/>
    <col min="3" max="3" width="5.08984375" style="6" customWidth="1"/>
    <col min="4" max="7" width="17.6328125" style="6" customWidth="1"/>
    <col min="8" max="9" width="10.6328125" style="6" customWidth="1"/>
    <col min="10" max="16384" width="5.6328125" style="6"/>
  </cols>
  <sheetData>
    <row r="2" spans="1:9" s="5" customFormat="1" ht="26.25" customHeight="1" x14ac:dyDescent="0.2">
      <c r="A2" s="78" t="s">
        <v>478</v>
      </c>
      <c r="B2" s="4"/>
      <c r="C2" s="50"/>
      <c r="D2" s="50"/>
      <c r="E2" s="50"/>
      <c r="F2" s="50"/>
      <c r="G2" s="50"/>
      <c r="H2" s="50"/>
      <c r="I2" s="50"/>
    </row>
    <row r="3" spans="1:9" ht="13" x14ac:dyDescent="0.2">
      <c r="A3" s="79" t="s">
        <v>328</v>
      </c>
      <c r="B3" s="80"/>
      <c r="C3" s="80"/>
      <c r="D3" s="80"/>
      <c r="E3" s="47"/>
      <c r="F3" s="47"/>
      <c r="G3" s="47"/>
      <c r="H3" s="47"/>
      <c r="I3" s="47"/>
    </row>
    <row r="4" spans="1:9" ht="17.25" customHeight="1" x14ac:dyDescent="0.2">
      <c r="A4" s="81"/>
      <c r="B4" s="81"/>
      <c r="C4" s="81"/>
      <c r="D4" s="81"/>
      <c r="E4" s="81"/>
      <c r="F4" s="81"/>
      <c r="G4" s="81"/>
      <c r="H4" s="47"/>
      <c r="I4" s="47"/>
    </row>
    <row r="5" spans="1:9" ht="29.25" customHeight="1" x14ac:dyDescent="0.2">
      <c r="A5" s="676" t="s">
        <v>330</v>
      </c>
      <c r="B5" s="677"/>
      <c r="C5" s="678"/>
      <c r="D5" s="52" t="s">
        <v>313</v>
      </c>
      <c r="E5" s="52" t="s">
        <v>483</v>
      </c>
      <c r="F5" s="52" t="s">
        <v>314</v>
      </c>
      <c r="G5" s="82" t="s">
        <v>315</v>
      </c>
      <c r="H5" s="47"/>
      <c r="I5" s="14"/>
    </row>
    <row r="6" spans="1:9" ht="22.5" customHeight="1" x14ac:dyDescent="0.2">
      <c r="A6" s="674" t="s">
        <v>347</v>
      </c>
      <c r="B6" s="675"/>
      <c r="C6" s="83">
        <v>1</v>
      </c>
      <c r="D6" s="85">
        <v>368190</v>
      </c>
      <c r="E6" s="85">
        <v>59469556</v>
      </c>
      <c r="F6" s="85">
        <v>1727776834</v>
      </c>
      <c r="G6" s="86">
        <v>29053</v>
      </c>
      <c r="H6" s="47"/>
      <c r="I6" s="14"/>
    </row>
    <row r="7" spans="1:9" ht="22.5" customHeight="1" x14ac:dyDescent="0.2">
      <c r="A7" s="674"/>
      <c r="B7" s="675"/>
      <c r="C7" s="104">
        <v>2</v>
      </c>
      <c r="D7" s="496">
        <v>369040</v>
      </c>
      <c r="E7" s="496">
        <v>59677280</v>
      </c>
      <c r="F7" s="496">
        <v>1766695414</v>
      </c>
      <c r="G7" s="497">
        <v>29604</v>
      </c>
      <c r="H7" s="47"/>
      <c r="I7" s="14"/>
    </row>
    <row r="8" spans="1:9" ht="22.5" customHeight="1" x14ac:dyDescent="0.2">
      <c r="A8" s="674"/>
      <c r="B8" s="675"/>
      <c r="C8" s="104">
        <v>3</v>
      </c>
      <c r="D8" s="496">
        <v>369919</v>
      </c>
      <c r="E8" s="496">
        <v>59869598</v>
      </c>
      <c r="F8" s="496">
        <v>1732497487</v>
      </c>
      <c r="G8" s="497">
        <v>28938</v>
      </c>
      <c r="H8" s="47"/>
      <c r="I8" s="14"/>
    </row>
    <row r="9" spans="1:9" ht="22.5" customHeight="1" x14ac:dyDescent="0.2">
      <c r="A9" s="674"/>
      <c r="B9" s="675"/>
      <c r="C9" s="104">
        <v>4</v>
      </c>
      <c r="D9" s="496">
        <v>369992</v>
      </c>
      <c r="E9" s="496">
        <v>59976576</v>
      </c>
      <c r="F9" s="496">
        <v>1768591890</v>
      </c>
      <c r="G9" s="497">
        <v>29488</v>
      </c>
      <c r="H9" s="47"/>
      <c r="I9" s="14"/>
    </row>
    <row r="10" spans="1:9" ht="22.5" customHeight="1" x14ac:dyDescent="0.2">
      <c r="A10" s="674"/>
      <c r="B10" s="675"/>
      <c r="C10" s="104">
        <v>5</v>
      </c>
      <c r="D10" s="496">
        <v>370687</v>
      </c>
      <c r="E10" s="496">
        <v>60229637</v>
      </c>
      <c r="F10" s="496">
        <v>1819681692</v>
      </c>
      <c r="G10" s="497">
        <v>30212</v>
      </c>
      <c r="H10" s="47"/>
      <c r="I10" s="14"/>
    </row>
    <row r="11" spans="1:9" ht="23.15" customHeight="1" x14ac:dyDescent="0.2">
      <c r="A11" s="679" t="s">
        <v>708</v>
      </c>
      <c r="B11" s="680"/>
      <c r="C11" s="104">
        <v>1</v>
      </c>
      <c r="D11" s="189">
        <v>315113</v>
      </c>
      <c r="E11" s="189">
        <v>38603149</v>
      </c>
      <c r="F11" s="189">
        <v>756818512</v>
      </c>
      <c r="G11" s="190">
        <v>19605</v>
      </c>
      <c r="H11" s="55"/>
      <c r="I11" s="57"/>
    </row>
    <row r="12" spans="1:9" ht="23.15" customHeight="1" x14ac:dyDescent="0.2">
      <c r="A12" s="674"/>
      <c r="B12" s="675"/>
      <c r="C12" s="104">
        <v>2</v>
      </c>
      <c r="D12" s="189">
        <v>315715</v>
      </c>
      <c r="E12" s="189">
        <v>38748656</v>
      </c>
      <c r="F12" s="189">
        <v>782077177</v>
      </c>
      <c r="G12" s="190">
        <v>20183</v>
      </c>
      <c r="H12" s="55"/>
      <c r="I12" s="66"/>
    </row>
    <row r="13" spans="1:9" ht="23.15" customHeight="1" x14ac:dyDescent="0.2">
      <c r="A13" s="674"/>
      <c r="B13" s="675"/>
      <c r="C13" s="104">
        <v>3</v>
      </c>
      <c r="D13" s="189">
        <v>316240</v>
      </c>
      <c r="E13" s="189">
        <v>38871321</v>
      </c>
      <c r="F13" s="189">
        <v>757200101</v>
      </c>
      <c r="G13" s="190">
        <v>19480</v>
      </c>
      <c r="H13" s="55"/>
      <c r="I13" s="66"/>
    </row>
    <row r="14" spans="1:9" ht="23.15" customHeight="1" x14ac:dyDescent="0.2">
      <c r="A14" s="674"/>
      <c r="B14" s="675"/>
      <c r="C14" s="104">
        <v>4</v>
      </c>
      <c r="D14" s="189">
        <v>316323</v>
      </c>
      <c r="E14" s="189">
        <v>38963190</v>
      </c>
      <c r="F14" s="189">
        <v>780845134</v>
      </c>
      <c r="G14" s="190">
        <v>20041</v>
      </c>
      <c r="H14" s="55"/>
      <c r="I14" s="66"/>
    </row>
    <row r="15" spans="1:9" ht="23.15" customHeight="1" x14ac:dyDescent="0.2">
      <c r="A15" s="681"/>
      <c r="B15" s="682"/>
      <c r="C15" s="104">
        <v>5</v>
      </c>
      <c r="D15" s="189">
        <v>316957</v>
      </c>
      <c r="E15" s="189">
        <v>39085962</v>
      </c>
      <c r="F15" s="189">
        <v>805119623</v>
      </c>
      <c r="G15" s="190">
        <v>20599</v>
      </c>
      <c r="H15" s="55"/>
      <c r="I15" s="66"/>
    </row>
    <row r="16" spans="1:9" ht="23.15" customHeight="1" x14ac:dyDescent="0.2">
      <c r="A16" s="679" t="s">
        <v>707</v>
      </c>
      <c r="B16" s="680"/>
      <c r="C16" s="104">
        <v>1</v>
      </c>
      <c r="D16" s="189">
        <v>53077</v>
      </c>
      <c r="E16" s="189">
        <v>20866407</v>
      </c>
      <c r="F16" s="189">
        <v>970958322</v>
      </c>
      <c r="G16" s="190">
        <v>46532</v>
      </c>
      <c r="H16" s="55"/>
      <c r="I16" s="72"/>
    </row>
    <row r="17" spans="1:18" ht="23.15" customHeight="1" x14ac:dyDescent="0.2">
      <c r="A17" s="674"/>
      <c r="B17" s="675"/>
      <c r="C17" s="104">
        <v>2</v>
      </c>
      <c r="D17" s="189">
        <v>53325</v>
      </c>
      <c r="E17" s="189">
        <v>20928624</v>
      </c>
      <c r="F17" s="189">
        <v>984618237</v>
      </c>
      <c r="G17" s="190">
        <v>47046</v>
      </c>
      <c r="H17" s="55"/>
      <c r="I17" s="72"/>
    </row>
    <row r="18" spans="1:18" ht="23.15" customHeight="1" x14ac:dyDescent="0.2">
      <c r="A18" s="674"/>
      <c r="B18" s="675"/>
      <c r="C18" s="104">
        <v>3</v>
      </c>
      <c r="D18" s="189">
        <v>53679</v>
      </c>
      <c r="E18" s="189">
        <v>20998277</v>
      </c>
      <c r="F18" s="189">
        <v>975297386</v>
      </c>
      <c r="G18" s="190">
        <v>46447</v>
      </c>
      <c r="H18" s="55"/>
      <c r="I18" s="72"/>
    </row>
    <row r="19" spans="1:18" ht="23.15" customHeight="1" x14ac:dyDescent="0.2">
      <c r="A19" s="674"/>
      <c r="B19" s="675"/>
      <c r="C19" s="104">
        <v>4</v>
      </c>
      <c r="D19" s="189">
        <v>53669</v>
      </c>
      <c r="E19" s="189">
        <v>21013386</v>
      </c>
      <c r="F19" s="189">
        <v>987746756</v>
      </c>
      <c r="G19" s="190">
        <v>47006</v>
      </c>
      <c r="H19" s="55"/>
      <c r="I19" s="72"/>
    </row>
    <row r="20" spans="1:18" ht="23.15" customHeight="1" x14ac:dyDescent="0.2">
      <c r="A20" s="683"/>
      <c r="B20" s="684"/>
      <c r="C20" s="87">
        <v>5</v>
      </c>
      <c r="D20" s="391">
        <v>53730</v>
      </c>
      <c r="E20" s="391">
        <v>21143675</v>
      </c>
      <c r="F20" s="391">
        <v>1014562069</v>
      </c>
      <c r="G20" s="111">
        <v>47984</v>
      </c>
      <c r="H20" s="55"/>
      <c r="I20" s="66"/>
    </row>
    <row r="21" spans="1:18" ht="23.15" customHeight="1" x14ac:dyDescent="0.2">
      <c r="A21" s="88"/>
      <c r="B21" s="88"/>
      <c r="C21" s="89"/>
      <c r="D21" s="90"/>
      <c r="E21" s="90"/>
      <c r="F21" s="90"/>
      <c r="G21" s="90"/>
      <c r="H21" s="55"/>
      <c r="I21" s="55"/>
      <c r="J21" s="75"/>
    </row>
    <row r="22" spans="1:18" s="5" customFormat="1" ht="29.25" customHeight="1" x14ac:dyDescent="0.2">
      <c r="A22" s="91" t="s">
        <v>521</v>
      </c>
      <c r="B22" s="92"/>
      <c r="C22" s="93"/>
      <c r="D22" s="94"/>
      <c r="E22" s="94"/>
      <c r="F22" s="94"/>
      <c r="G22" s="94"/>
      <c r="H22" s="95"/>
      <c r="I22" s="95"/>
      <c r="J22" s="96"/>
    </row>
    <row r="23" spans="1:18" ht="30" customHeight="1" x14ac:dyDescent="0.2">
      <c r="A23" s="676" t="s">
        <v>522</v>
      </c>
      <c r="B23" s="677"/>
      <c r="C23" s="678"/>
      <c r="D23" s="52" t="s">
        <v>523</v>
      </c>
      <c r="E23" s="52" t="s">
        <v>524</v>
      </c>
      <c r="F23" s="52" t="s">
        <v>525</v>
      </c>
      <c r="G23" s="82" t="s">
        <v>526</v>
      </c>
      <c r="H23" s="47"/>
      <c r="I23" s="14"/>
    </row>
    <row r="24" spans="1:18" ht="23.15" customHeight="1" x14ac:dyDescent="0.2">
      <c r="A24" s="671" t="s">
        <v>529</v>
      </c>
      <c r="B24" s="686">
        <v>1</v>
      </c>
      <c r="C24" s="97" t="s">
        <v>0</v>
      </c>
      <c r="D24" s="467">
        <f>SUM(D25:D26)</f>
        <v>4318</v>
      </c>
      <c r="E24" s="467">
        <f>SUM(E25:E26)</f>
        <v>656439</v>
      </c>
      <c r="F24" s="467">
        <f>SUM(F25:F26)</f>
        <v>50431254</v>
      </c>
      <c r="G24" s="473">
        <v>76825</v>
      </c>
      <c r="H24" s="100"/>
      <c r="I24" s="100"/>
      <c r="J24" s="72"/>
    </row>
    <row r="25" spans="1:18" ht="23.15" customHeight="1" x14ac:dyDescent="0.2">
      <c r="A25" s="672"/>
      <c r="B25" s="687"/>
      <c r="C25" s="104" t="s">
        <v>19</v>
      </c>
      <c r="D25" s="189">
        <v>4008</v>
      </c>
      <c r="E25" s="189">
        <v>639323</v>
      </c>
      <c r="F25" s="189">
        <v>49146621</v>
      </c>
      <c r="G25" s="190">
        <v>76873</v>
      </c>
      <c r="H25" s="100"/>
      <c r="I25" s="100"/>
      <c r="J25" s="75"/>
    </row>
    <row r="26" spans="1:18" ht="23.15" customHeight="1" x14ac:dyDescent="0.2">
      <c r="A26" s="672"/>
      <c r="B26" s="688"/>
      <c r="C26" s="104" t="s">
        <v>20</v>
      </c>
      <c r="D26" s="189">
        <v>310</v>
      </c>
      <c r="E26" s="189">
        <v>17116</v>
      </c>
      <c r="F26" s="189">
        <v>1284633</v>
      </c>
      <c r="G26" s="190">
        <v>75055</v>
      </c>
      <c r="H26" s="100"/>
      <c r="I26" s="100"/>
      <c r="J26" s="72"/>
    </row>
    <row r="27" spans="1:18" ht="23.15" customHeight="1" x14ac:dyDescent="0.2">
      <c r="A27" s="672"/>
      <c r="B27" s="686">
        <v>2</v>
      </c>
      <c r="C27" s="104" t="s">
        <v>0</v>
      </c>
      <c r="D27" s="496">
        <f>SUM(D28:D29)</f>
        <v>4252</v>
      </c>
      <c r="E27" s="496">
        <f>SUM(E28:E29)</f>
        <v>606315</v>
      </c>
      <c r="F27" s="496">
        <f>SUM(F28:F29)</f>
        <v>43785435</v>
      </c>
      <c r="G27" s="497">
        <v>72216</v>
      </c>
      <c r="H27" s="100"/>
      <c r="I27" s="100"/>
      <c r="J27" s="75"/>
    </row>
    <row r="28" spans="1:18" ht="23.15" customHeight="1" x14ac:dyDescent="0.2">
      <c r="A28" s="672"/>
      <c r="B28" s="687"/>
      <c r="C28" s="104" t="s">
        <v>19</v>
      </c>
      <c r="D28" s="189">
        <v>3953</v>
      </c>
      <c r="E28" s="189">
        <v>593626</v>
      </c>
      <c r="F28" s="189">
        <v>43031437</v>
      </c>
      <c r="G28" s="190">
        <v>72489.137942071276</v>
      </c>
      <c r="H28" s="75"/>
      <c r="I28" s="75"/>
      <c r="J28" s="75"/>
    </row>
    <row r="29" spans="1:18" ht="23.15" customHeight="1" x14ac:dyDescent="0.2">
      <c r="A29" s="672"/>
      <c r="B29" s="688"/>
      <c r="C29" s="104" t="s">
        <v>20</v>
      </c>
      <c r="D29" s="189">
        <v>299</v>
      </c>
      <c r="E29" s="189">
        <v>12689</v>
      </c>
      <c r="F29" s="189">
        <v>753998</v>
      </c>
      <c r="G29" s="190">
        <v>59421.388604302942</v>
      </c>
      <c r="H29" s="72"/>
      <c r="I29" s="72"/>
      <c r="J29" s="72"/>
    </row>
    <row r="30" spans="1:18" ht="23.15" customHeight="1" x14ac:dyDescent="0.2">
      <c r="A30" s="672"/>
      <c r="B30" s="686">
        <v>3</v>
      </c>
      <c r="C30" s="104" t="s">
        <v>0</v>
      </c>
      <c r="D30" s="496">
        <f>SUM(D31:D32)</f>
        <v>4036</v>
      </c>
      <c r="E30" s="496">
        <f>SUM(E31:E32)</f>
        <v>583809</v>
      </c>
      <c r="F30" s="496">
        <f>SUM(F31:F32)</f>
        <v>47248634</v>
      </c>
      <c r="G30" s="497">
        <v>80932</v>
      </c>
      <c r="H30" s="75"/>
      <c r="I30" s="75"/>
      <c r="J30" s="75"/>
      <c r="K30" s="64"/>
      <c r="L30" s="64"/>
      <c r="M30" s="64"/>
      <c r="N30" s="64"/>
      <c r="O30" s="64"/>
      <c r="R30" s="76"/>
    </row>
    <row r="31" spans="1:18" ht="23.15" customHeight="1" x14ac:dyDescent="0.2">
      <c r="A31" s="672"/>
      <c r="B31" s="687"/>
      <c r="C31" s="104" t="s">
        <v>19</v>
      </c>
      <c r="D31" s="189">
        <v>3773</v>
      </c>
      <c r="E31" s="189">
        <v>569280</v>
      </c>
      <c r="F31" s="189">
        <v>46222845</v>
      </c>
      <c r="G31" s="190">
        <v>81195.272976391236</v>
      </c>
      <c r="H31" s="72"/>
      <c r="I31" s="72"/>
      <c r="J31" s="72"/>
      <c r="K31" s="64"/>
      <c r="L31" s="64"/>
      <c r="M31" s="64"/>
      <c r="N31" s="64"/>
      <c r="O31" s="64"/>
      <c r="R31" s="76"/>
    </row>
    <row r="32" spans="1:18" ht="23.15" customHeight="1" x14ac:dyDescent="0.2">
      <c r="A32" s="672"/>
      <c r="B32" s="688"/>
      <c r="C32" s="104" t="s">
        <v>20</v>
      </c>
      <c r="D32" s="189">
        <v>263</v>
      </c>
      <c r="E32" s="189">
        <v>14529</v>
      </c>
      <c r="F32" s="189">
        <v>1025789</v>
      </c>
      <c r="G32" s="190">
        <v>70602.863239039172</v>
      </c>
      <c r="H32" s="75"/>
      <c r="I32" s="75"/>
      <c r="J32" s="75"/>
      <c r="K32" s="64"/>
      <c r="L32" s="64"/>
      <c r="M32" s="64"/>
      <c r="N32" s="64"/>
      <c r="O32" s="64"/>
      <c r="R32" s="76"/>
    </row>
    <row r="33" spans="1:10" ht="23.15" customHeight="1" x14ac:dyDescent="0.2">
      <c r="A33" s="672"/>
      <c r="B33" s="689">
        <v>4</v>
      </c>
      <c r="C33" s="104" t="s">
        <v>0</v>
      </c>
      <c r="D33" s="496">
        <f>SUM(D34:D35)</f>
        <v>3697</v>
      </c>
      <c r="E33" s="496">
        <f>SUM(E34:E35)</f>
        <v>530381</v>
      </c>
      <c r="F33" s="496">
        <f>SUM(F34:F35)</f>
        <v>41169162</v>
      </c>
      <c r="G33" s="497">
        <v>77622</v>
      </c>
      <c r="H33" s="72"/>
      <c r="I33" s="72"/>
      <c r="J33" s="72"/>
    </row>
    <row r="34" spans="1:10" ht="23.15" customHeight="1" x14ac:dyDescent="0.2">
      <c r="A34" s="672"/>
      <c r="B34" s="689"/>
      <c r="C34" s="104" t="s">
        <v>19</v>
      </c>
      <c r="D34" s="189">
        <v>3482</v>
      </c>
      <c r="E34" s="189">
        <v>517678</v>
      </c>
      <c r="F34" s="189">
        <v>40198077</v>
      </c>
      <c r="G34" s="190">
        <v>77651</v>
      </c>
      <c r="H34" s="75"/>
      <c r="I34" s="75"/>
      <c r="J34" s="75"/>
    </row>
    <row r="35" spans="1:10" ht="23.15" customHeight="1" x14ac:dyDescent="0.2">
      <c r="A35" s="685"/>
      <c r="B35" s="690"/>
      <c r="C35" s="87" t="s">
        <v>20</v>
      </c>
      <c r="D35" s="391">
        <v>215</v>
      </c>
      <c r="E35" s="391">
        <v>12703</v>
      </c>
      <c r="F35" s="391">
        <v>971085</v>
      </c>
      <c r="G35" s="111">
        <v>76445</v>
      </c>
      <c r="H35" s="72"/>
      <c r="I35" s="72"/>
      <c r="J35" s="72"/>
    </row>
    <row r="36" spans="1:10" ht="20.149999999999999" customHeight="1" x14ac:dyDescent="0.2">
      <c r="A36" s="107"/>
      <c r="B36" s="107"/>
      <c r="C36" s="12"/>
      <c r="D36" s="12"/>
      <c r="E36" s="12"/>
      <c r="F36" s="12"/>
      <c r="G36" s="12"/>
    </row>
  </sheetData>
  <mergeCells count="10">
    <mergeCell ref="A24:A35"/>
    <mergeCell ref="B24:B26"/>
    <mergeCell ref="B27:B29"/>
    <mergeCell ref="B30:B32"/>
    <mergeCell ref="B33:B35"/>
    <mergeCell ref="A6:B10"/>
    <mergeCell ref="A5:C5"/>
    <mergeCell ref="A11:B15"/>
    <mergeCell ref="A16:B20"/>
    <mergeCell ref="A23:C23"/>
  </mergeCells>
  <phoneticPr fontId="2"/>
  <printOptions horizontalCentered="1"/>
  <pageMargins left="0.39370078740157483" right="0.39370078740157483" top="0.47244094488188981" bottom="0.59055118110236227" header="0.51181102362204722" footer="0.19685039370078741"/>
  <pageSetup paperSize="9" firstPageNumber="37" orientation="portrait" useFirstPageNumber="1" r:id="rId1"/>
  <headerFooter alignWithMargins="0">
    <oddFooter>&amp;C&amp;"ＭＳ Ｐ明朝,標準"－&amp;P－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H35"/>
  <sheetViews>
    <sheetView showGridLines="0" zoomScale="110" zoomScaleNormal="110" zoomScaleSheetLayoutView="100" workbookViewId="0">
      <selection sqref="A1:H35"/>
    </sheetView>
  </sheetViews>
  <sheetFormatPr defaultColWidth="5.6328125" defaultRowHeight="20.149999999999999" customHeight="1" x14ac:dyDescent="0.2"/>
  <cols>
    <col min="1" max="2" width="4" style="12" customWidth="1"/>
    <col min="3" max="3" width="5.08984375" style="12" customWidth="1"/>
    <col min="4" max="7" width="17.6328125" style="12" customWidth="1"/>
    <col min="8" max="8" width="10.6328125" style="12" customWidth="1"/>
    <col min="9" max="16384" width="5.6328125" style="12"/>
  </cols>
  <sheetData>
    <row r="2" spans="1:8" ht="30" customHeight="1" x14ac:dyDescent="0.2">
      <c r="A2" s="676" t="s">
        <v>449</v>
      </c>
      <c r="B2" s="677"/>
      <c r="C2" s="678"/>
      <c r="D2" s="52" t="s">
        <v>313</v>
      </c>
      <c r="E2" s="52" t="s">
        <v>527</v>
      </c>
      <c r="F2" s="52" t="s">
        <v>528</v>
      </c>
      <c r="G2" s="82" t="s">
        <v>315</v>
      </c>
      <c r="H2" s="81"/>
    </row>
    <row r="3" spans="1:8" ht="23.15" customHeight="1" x14ac:dyDescent="0.2">
      <c r="A3" s="671" t="s">
        <v>673</v>
      </c>
      <c r="B3" s="688">
        <v>5</v>
      </c>
      <c r="C3" s="97" t="s">
        <v>0</v>
      </c>
      <c r="D3" s="467">
        <v>3908</v>
      </c>
      <c r="E3" s="467">
        <v>619370</v>
      </c>
      <c r="F3" s="467">
        <v>52739464</v>
      </c>
      <c r="G3" s="473">
        <f>(F3/E3)*1000</f>
        <v>85150.175178003454</v>
      </c>
      <c r="H3" s="108"/>
    </row>
    <row r="4" spans="1:8" ht="23.15" customHeight="1" x14ac:dyDescent="0.2">
      <c r="A4" s="672"/>
      <c r="B4" s="689"/>
      <c r="C4" s="104" t="s">
        <v>19</v>
      </c>
      <c r="D4" s="189">
        <v>3669</v>
      </c>
      <c r="E4" s="189">
        <v>598974</v>
      </c>
      <c r="F4" s="189">
        <v>51047174</v>
      </c>
      <c r="G4" s="190">
        <f>(F4/E4)*1000</f>
        <v>85224.356983775593</v>
      </c>
      <c r="H4" s="108"/>
    </row>
    <row r="5" spans="1:8" ht="23.15" customHeight="1" x14ac:dyDescent="0.2">
      <c r="A5" s="672"/>
      <c r="B5" s="686"/>
      <c r="C5" s="104" t="s">
        <v>20</v>
      </c>
      <c r="D5" s="152">
        <v>239</v>
      </c>
      <c r="E5" s="152">
        <v>20396</v>
      </c>
      <c r="F5" s="152">
        <v>1692290</v>
      </c>
      <c r="G5" s="190">
        <f>(F5/E5)*1000</f>
        <v>82971.661110021567</v>
      </c>
      <c r="H5" s="108"/>
    </row>
    <row r="6" spans="1:8" ht="23.15" customHeight="1" x14ac:dyDescent="0.2">
      <c r="A6" s="671" t="s">
        <v>706</v>
      </c>
      <c r="B6" s="686">
        <v>1</v>
      </c>
      <c r="C6" s="104" t="s">
        <v>0</v>
      </c>
      <c r="D6" s="181">
        <v>3460</v>
      </c>
      <c r="E6" s="181">
        <v>416343</v>
      </c>
      <c r="F6" s="181">
        <v>27297724</v>
      </c>
      <c r="G6" s="498">
        <v>65565.468856207503</v>
      </c>
      <c r="H6" s="108"/>
    </row>
    <row r="7" spans="1:8" ht="23.15" customHeight="1" x14ac:dyDescent="0.2">
      <c r="A7" s="672"/>
      <c r="B7" s="687"/>
      <c r="C7" s="104" t="s">
        <v>19</v>
      </c>
      <c r="D7" s="152">
        <v>3224</v>
      </c>
      <c r="E7" s="152">
        <v>407613</v>
      </c>
      <c r="F7" s="152">
        <v>26749750</v>
      </c>
      <c r="G7" s="153">
        <v>65625.360329528252</v>
      </c>
      <c r="H7" s="108"/>
    </row>
    <row r="8" spans="1:8" ht="23.15" customHeight="1" x14ac:dyDescent="0.2">
      <c r="A8" s="672"/>
      <c r="B8" s="688"/>
      <c r="C8" s="104" t="s">
        <v>20</v>
      </c>
      <c r="D8" s="152">
        <v>236</v>
      </c>
      <c r="E8" s="152">
        <v>8730</v>
      </c>
      <c r="F8" s="152">
        <v>547974</v>
      </c>
      <c r="G8" s="153">
        <v>62769.072164948455</v>
      </c>
      <c r="H8" s="108"/>
    </row>
    <row r="9" spans="1:8" ht="23.15" customHeight="1" x14ac:dyDescent="0.2">
      <c r="A9" s="672"/>
      <c r="B9" s="689">
        <v>2</v>
      </c>
      <c r="C9" s="104" t="s">
        <v>0</v>
      </c>
      <c r="D9" s="181">
        <v>3575</v>
      </c>
      <c r="E9" s="181">
        <v>430612</v>
      </c>
      <c r="F9" s="181">
        <v>27905405</v>
      </c>
      <c r="G9" s="498">
        <v>64804</v>
      </c>
      <c r="H9" s="110"/>
    </row>
    <row r="10" spans="1:8" ht="23.15" customHeight="1" x14ac:dyDescent="0.2">
      <c r="A10" s="672"/>
      <c r="B10" s="689"/>
      <c r="C10" s="104" t="s">
        <v>19</v>
      </c>
      <c r="D10" s="152">
        <v>3333</v>
      </c>
      <c r="E10" s="152">
        <v>420839</v>
      </c>
      <c r="F10" s="152">
        <v>27303602</v>
      </c>
      <c r="G10" s="153">
        <v>64879</v>
      </c>
      <c r="H10" s="109"/>
    </row>
    <row r="11" spans="1:8" ht="23.15" customHeight="1" x14ac:dyDescent="0.2">
      <c r="A11" s="672"/>
      <c r="B11" s="689"/>
      <c r="C11" s="104" t="s">
        <v>20</v>
      </c>
      <c r="D11" s="152">
        <v>242</v>
      </c>
      <c r="E11" s="152">
        <v>9773</v>
      </c>
      <c r="F11" s="152">
        <v>601803</v>
      </c>
      <c r="G11" s="153">
        <v>61578</v>
      </c>
      <c r="H11" s="110"/>
    </row>
    <row r="12" spans="1:8" ht="23.15" customHeight="1" x14ac:dyDescent="0.2">
      <c r="A12" s="672"/>
      <c r="B12" s="689">
        <v>3</v>
      </c>
      <c r="C12" s="104" t="s">
        <v>0</v>
      </c>
      <c r="D12" s="181">
        <v>3280</v>
      </c>
      <c r="E12" s="181">
        <v>381338</v>
      </c>
      <c r="F12" s="181">
        <v>26627736</v>
      </c>
      <c r="G12" s="498">
        <v>69827.12449323172</v>
      </c>
      <c r="H12" s="109"/>
    </row>
    <row r="13" spans="1:8" ht="23.15" customHeight="1" x14ac:dyDescent="0.2">
      <c r="A13" s="672"/>
      <c r="B13" s="689"/>
      <c r="C13" s="104" t="s">
        <v>19</v>
      </c>
      <c r="D13" s="152">
        <v>3066</v>
      </c>
      <c r="E13" s="152">
        <v>373480</v>
      </c>
      <c r="F13" s="152">
        <v>26116001</v>
      </c>
      <c r="G13" s="153">
        <v>69926.103138052902</v>
      </c>
    </row>
    <row r="14" spans="1:8" ht="23.15" customHeight="1" x14ac:dyDescent="0.2">
      <c r="A14" s="672"/>
      <c r="B14" s="689"/>
      <c r="C14" s="104" t="s">
        <v>20</v>
      </c>
      <c r="D14" s="152">
        <v>214</v>
      </c>
      <c r="E14" s="152">
        <v>7858</v>
      </c>
      <c r="F14" s="152">
        <v>511735</v>
      </c>
      <c r="G14" s="153">
        <v>65122.804784932552</v>
      </c>
    </row>
    <row r="15" spans="1:8" ht="23.15" customHeight="1" x14ac:dyDescent="0.2">
      <c r="A15" s="672"/>
      <c r="B15" s="689">
        <v>4</v>
      </c>
      <c r="C15" s="104" t="s">
        <v>0</v>
      </c>
      <c r="D15" s="181">
        <v>3136</v>
      </c>
      <c r="E15" s="181">
        <v>373889</v>
      </c>
      <c r="F15" s="181">
        <v>26084183</v>
      </c>
      <c r="G15" s="498">
        <v>69764.51032258237</v>
      </c>
    </row>
    <row r="16" spans="1:8" ht="23.15" customHeight="1" x14ac:dyDescent="0.2">
      <c r="A16" s="672"/>
      <c r="B16" s="689"/>
      <c r="C16" s="104" t="s">
        <v>19</v>
      </c>
      <c r="D16" s="152">
        <v>2960</v>
      </c>
      <c r="E16" s="152">
        <v>367238</v>
      </c>
      <c r="F16" s="152">
        <v>25644593</v>
      </c>
      <c r="G16" s="153">
        <v>69830.98971239361</v>
      </c>
    </row>
    <row r="17" spans="1:7" ht="23.15" customHeight="1" x14ac:dyDescent="0.2">
      <c r="A17" s="672"/>
      <c r="B17" s="686"/>
      <c r="C17" s="104" t="s">
        <v>20</v>
      </c>
      <c r="D17" s="152">
        <v>176</v>
      </c>
      <c r="E17" s="152">
        <v>6651</v>
      </c>
      <c r="F17" s="152">
        <v>439590</v>
      </c>
      <c r="G17" s="153">
        <v>66093.820478123584</v>
      </c>
    </row>
    <row r="18" spans="1:7" ht="23.15" customHeight="1" x14ac:dyDescent="0.2">
      <c r="A18" s="672"/>
      <c r="B18" s="689">
        <v>5</v>
      </c>
      <c r="C18" s="104" t="s">
        <v>0</v>
      </c>
      <c r="D18" s="181">
        <v>3267</v>
      </c>
      <c r="E18" s="181">
        <v>383421</v>
      </c>
      <c r="F18" s="181">
        <v>26733458</v>
      </c>
      <c r="G18" s="498">
        <f>(F18/E18)*1000</f>
        <v>69723.510188539498</v>
      </c>
    </row>
    <row r="19" spans="1:7" ht="23.15" customHeight="1" x14ac:dyDescent="0.2">
      <c r="A19" s="672"/>
      <c r="B19" s="689"/>
      <c r="C19" s="104" t="s">
        <v>19</v>
      </c>
      <c r="D19" s="152">
        <v>3066</v>
      </c>
      <c r="E19" s="152">
        <v>376147</v>
      </c>
      <c r="F19" s="152">
        <v>26259712</v>
      </c>
      <c r="G19" s="153">
        <f>(F19/E19)*1000</f>
        <v>69812.365910136199</v>
      </c>
    </row>
    <row r="20" spans="1:7" ht="23.15" customHeight="1" x14ac:dyDescent="0.2">
      <c r="A20" s="673"/>
      <c r="B20" s="689"/>
      <c r="C20" s="104" t="s">
        <v>20</v>
      </c>
      <c r="D20" s="152">
        <v>201</v>
      </c>
      <c r="E20" s="152">
        <v>7274</v>
      </c>
      <c r="F20" s="152">
        <v>473746</v>
      </c>
      <c r="G20" s="153">
        <f>(F20/E20)*1000</f>
        <v>65128.677481440747</v>
      </c>
    </row>
    <row r="21" spans="1:7" ht="23.15" customHeight="1" x14ac:dyDescent="0.2">
      <c r="A21" s="671" t="s">
        <v>707</v>
      </c>
      <c r="B21" s="686">
        <v>1</v>
      </c>
      <c r="C21" s="104" t="s">
        <v>0</v>
      </c>
      <c r="D21" s="181">
        <f>SUM(D22:D23)</f>
        <v>858</v>
      </c>
      <c r="E21" s="181">
        <f>SUM(E22:E23)</f>
        <v>240096</v>
      </c>
      <c r="F21" s="181">
        <f>SUM(F22:F23)</f>
        <v>23133530</v>
      </c>
      <c r="G21" s="498">
        <v>96351</v>
      </c>
    </row>
    <row r="22" spans="1:7" ht="23.15" customHeight="1" x14ac:dyDescent="0.2">
      <c r="A22" s="672"/>
      <c r="B22" s="687"/>
      <c r="C22" s="104" t="s">
        <v>19</v>
      </c>
      <c r="D22" s="152">
        <v>784</v>
      </c>
      <c r="E22" s="152">
        <v>231710</v>
      </c>
      <c r="F22" s="152">
        <v>22396871</v>
      </c>
      <c r="G22" s="153">
        <v>96659.06089508436</v>
      </c>
    </row>
    <row r="23" spans="1:7" ht="23.15" customHeight="1" x14ac:dyDescent="0.2">
      <c r="A23" s="672"/>
      <c r="B23" s="688"/>
      <c r="C23" s="104" t="s">
        <v>20</v>
      </c>
      <c r="D23" s="152">
        <v>74</v>
      </c>
      <c r="E23" s="152">
        <v>8386</v>
      </c>
      <c r="F23" s="152">
        <v>736659</v>
      </c>
      <c r="G23" s="153">
        <v>87843.906510851419</v>
      </c>
    </row>
    <row r="24" spans="1:7" ht="23.15" customHeight="1" x14ac:dyDescent="0.2">
      <c r="A24" s="672"/>
      <c r="B24" s="686">
        <v>2</v>
      </c>
      <c r="C24" s="104" t="s">
        <v>0</v>
      </c>
      <c r="D24" s="181">
        <f>SUM(D25:D26)</f>
        <v>677</v>
      </c>
      <c r="E24" s="181">
        <f>SUM(E25:E26)</f>
        <v>175703</v>
      </c>
      <c r="F24" s="181">
        <f>SUM(F25:F26)</f>
        <v>15880030</v>
      </c>
      <c r="G24" s="498">
        <v>90380</v>
      </c>
    </row>
    <row r="25" spans="1:7" ht="23.15" customHeight="1" x14ac:dyDescent="0.2">
      <c r="A25" s="672"/>
      <c r="B25" s="687"/>
      <c r="C25" s="104" t="s">
        <v>19</v>
      </c>
      <c r="D25" s="152">
        <v>620</v>
      </c>
      <c r="E25" s="152">
        <v>172787</v>
      </c>
      <c r="F25" s="152">
        <v>15727835</v>
      </c>
      <c r="G25" s="153">
        <v>91024</v>
      </c>
    </row>
    <row r="26" spans="1:7" ht="23.15" customHeight="1" x14ac:dyDescent="0.2">
      <c r="A26" s="672"/>
      <c r="B26" s="688"/>
      <c r="C26" s="104" t="s">
        <v>20</v>
      </c>
      <c r="D26" s="152">
        <v>57</v>
      </c>
      <c r="E26" s="152">
        <v>2916</v>
      </c>
      <c r="F26" s="152">
        <v>152195</v>
      </c>
      <c r="G26" s="153">
        <v>52193</v>
      </c>
    </row>
    <row r="27" spans="1:7" ht="23.15" customHeight="1" x14ac:dyDescent="0.2">
      <c r="A27" s="672"/>
      <c r="B27" s="689">
        <v>3</v>
      </c>
      <c r="C27" s="104" t="s">
        <v>0</v>
      </c>
      <c r="D27" s="181">
        <f>SUM(D28:D29)</f>
        <v>756</v>
      </c>
      <c r="E27" s="181">
        <f>SUM(E28:E29)</f>
        <v>202471</v>
      </c>
      <c r="F27" s="181">
        <f>SUM(F28:F29)</f>
        <v>20620898</v>
      </c>
      <c r="G27" s="498">
        <v>101846</v>
      </c>
    </row>
    <row r="28" spans="1:7" ht="23.15" customHeight="1" x14ac:dyDescent="0.2">
      <c r="A28" s="672"/>
      <c r="B28" s="689"/>
      <c r="C28" s="104" t="s">
        <v>19</v>
      </c>
      <c r="D28" s="152">
        <v>707</v>
      </c>
      <c r="E28" s="152">
        <v>195800</v>
      </c>
      <c r="F28" s="152">
        <v>20106844</v>
      </c>
      <c r="G28" s="153">
        <f>(F28/E28)*1000</f>
        <v>102690.72522982636</v>
      </c>
    </row>
    <row r="29" spans="1:7" ht="23.15" customHeight="1" x14ac:dyDescent="0.2">
      <c r="A29" s="672"/>
      <c r="B29" s="689"/>
      <c r="C29" s="104" t="s">
        <v>20</v>
      </c>
      <c r="D29" s="152">
        <v>49</v>
      </c>
      <c r="E29" s="152">
        <v>6671</v>
      </c>
      <c r="F29" s="152">
        <v>514054</v>
      </c>
      <c r="G29" s="153">
        <f>(F29/E29)*1000</f>
        <v>77058.012292010186</v>
      </c>
    </row>
    <row r="30" spans="1:7" ht="23.15" customHeight="1" x14ac:dyDescent="0.2">
      <c r="A30" s="672"/>
      <c r="B30" s="686">
        <v>4</v>
      </c>
      <c r="C30" s="104" t="s">
        <v>0</v>
      </c>
      <c r="D30" s="181">
        <f>SUM(D31:D32)</f>
        <v>561</v>
      </c>
      <c r="E30" s="181">
        <f>SUM(E31:E32)</f>
        <v>156492</v>
      </c>
      <c r="F30" s="181">
        <f>SUM(F31:F32)</f>
        <v>15084979</v>
      </c>
      <c r="G30" s="498">
        <v>96395</v>
      </c>
    </row>
    <row r="31" spans="1:7" ht="23.15" customHeight="1" x14ac:dyDescent="0.2">
      <c r="A31" s="672"/>
      <c r="B31" s="687"/>
      <c r="C31" s="104" t="s">
        <v>19</v>
      </c>
      <c r="D31" s="152">
        <v>522</v>
      </c>
      <c r="E31" s="152">
        <v>150440</v>
      </c>
      <c r="F31" s="152">
        <v>14553484</v>
      </c>
      <c r="G31" s="153">
        <v>96739.45759106621</v>
      </c>
    </row>
    <row r="32" spans="1:7" ht="23.15" customHeight="1" x14ac:dyDescent="0.2">
      <c r="A32" s="672"/>
      <c r="B32" s="688"/>
      <c r="C32" s="104" t="s">
        <v>20</v>
      </c>
      <c r="D32" s="152">
        <v>39</v>
      </c>
      <c r="E32" s="152">
        <v>6052</v>
      </c>
      <c r="F32" s="152">
        <v>531495</v>
      </c>
      <c r="G32" s="153">
        <v>87821.381361533378</v>
      </c>
    </row>
    <row r="33" spans="1:7" ht="23.15" customHeight="1" x14ac:dyDescent="0.2">
      <c r="A33" s="672"/>
      <c r="B33" s="689">
        <v>5</v>
      </c>
      <c r="C33" s="104" t="s">
        <v>0</v>
      </c>
      <c r="D33" s="181">
        <f>SUM(D34:D35)</f>
        <v>641</v>
      </c>
      <c r="E33" s="181">
        <f>SUM(E34:E35)</f>
        <v>235949</v>
      </c>
      <c r="F33" s="181">
        <f>SUM(F34:F35)</f>
        <v>26006006</v>
      </c>
      <c r="G33" s="498">
        <v>110219</v>
      </c>
    </row>
    <row r="34" spans="1:7" ht="23.15" customHeight="1" x14ac:dyDescent="0.2">
      <c r="A34" s="672"/>
      <c r="B34" s="689"/>
      <c r="C34" s="104" t="s">
        <v>19</v>
      </c>
      <c r="D34" s="152">
        <v>603</v>
      </c>
      <c r="E34" s="152">
        <v>222827</v>
      </c>
      <c r="F34" s="152">
        <v>24787462</v>
      </c>
      <c r="G34" s="153">
        <f>(F34/E34)*1000</f>
        <v>111240.83706193593</v>
      </c>
    </row>
    <row r="35" spans="1:7" ht="23.15" customHeight="1" x14ac:dyDescent="0.2">
      <c r="A35" s="685"/>
      <c r="B35" s="690"/>
      <c r="C35" s="87" t="s">
        <v>20</v>
      </c>
      <c r="D35" s="389">
        <v>38</v>
      </c>
      <c r="E35" s="389">
        <v>13122</v>
      </c>
      <c r="F35" s="389">
        <v>1218544</v>
      </c>
      <c r="G35" s="390">
        <f>(F35/E35)*1000</f>
        <v>92862.673372961435</v>
      </c>
    </row>
  </sheetData>
  <mergeCells count="15">
    <mergeCell ref="B15:B17"/>
    <mergeCell ref="B6:B8"/>
    <mergeCell ref="A6:A20"/>
    <mergeCell ref="B18:B20"/>
    <mergeCell ref="A21:A35"/>
    <mergeCell ref="B21:B23"/>
    <mergeCell ref="B24:B26"/>
    <mergeCell ref="B27:B29"/>
    <mergeCell ref="B30:B32"/>
    <mergeCell ref="B33:B35"/>
    <mergeCell ref="A2:C2"/>
    <mergeCell ref="A3:A5"/>
    <mergeCell ref="B3:B5"/>
    <mergeCell ref="B9:B11"/>
    <mergeCell ref="B12:B14"/>
  </mergeCells>
  <phoneticPr fontId="2"/>
  <printOptions horizontalCentered="1"/>
  <pageMargins left="0.39370078740157483" right="0.39370078740157483" top="0.74803149606299213" bottom="0.59055118110236227" header="0.51181102362204722" footer="0.19685039370078741"/>
  <pageSetup paperSize="9" scale="97" firstPageNumber="38" orientation="portrait" useFirstPageNumber="1" r:id="rId1"/>
  <headerFooter alignWithMargins="0">
    <oddFooter>&amp;C&amp;"ＭＳ Ｐ明朝,標準"－&amp;P－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9"/>
  <sheetViews>
    <sheetView showGridLines="0" topLeftCell="A5" zoomScale="90" zoomScaleNormal="90" workbookViewId="0">
      <selection activeCell="B1" sqref="B1:C1"/>
    </sheetView>
  </sheetViews>
  <sheetFormatPr defaultColWidth="5.6328125" defaultRowHeight="20.149999999999999" customHeight="1" x14ac:dyDescent="0.2"/>
  <cols>
    <col min="1" max="2" width="3.7265625" style="114" customWidth="1"/>
    <col min="3" max="3" width="5.08984375" style="114" customWidth="1"/>
    <col min="4" max="7" width="17.6328125" style="114" customWidth="1"/>
    <col min="8" max="8" width="10.6328125" style="114" customWidth="1"/>
    <col min="9" max="16384" width="5.6328125" style="114"/>
  </cols>
  <sheetData>
    <row r="1" spans="1:9" ht="20.149999999999999" customHeight="1" x14ac:dyDescent="0.2">
      <c r="A1" s="112"/>
      <c r="B1" s="112"/>
      <c r="C1" s="113"/>
      <c r="D1" s="113"/>
      <c r="E1" s="113"/>
      <c r="F1" s="113"/>
      <c r="G1" s="113"/>
      <c r="H1" s="113"/>
      <c r="I1" s="113"/>
    </row>
    <row r="2" spans="1:9" ht="20.149999999999999" customHeight="1" x14ac:dyDescent="0.2">
      <c r="A2" s="79" t="s">
        <v>331</v>
      </c>
      <c r="B2" s="115"/>
      <c r="C2" s="115"/>
      <c r="D2" s="115"/>
      <c r="E2" s="113"/>
      <c r="F2" s="113"/>
      <c r="G2" s="113"/>
      <c r="H2" s="113"/>
      <c r="I2" s="113"/>
    </row>
    <row r="3" spans="1:9" ht="20.149999999999999" customHeight="1" x14ac:dyDescent="0.2">
      <c r="A3" s="113"/>
      <c r="B3" s="113"/>
      <c r="C3" s="113"/>
      <c r="D3" s="113"/>
      <c r="E3" s="113"/>
      <c r="F3" s="113"/>
      <c r="G3" s="113"/>
      <c r="H3" s="113"/>
      <c r="I3" s="113"/>
    </row>
    <row r="4" spans="1:9" ht="30" customHeight="1" x14ac:dyDescent="0.2">
      <c r="A4" s="691" t="s">
        <v>332</v>
      </c>
      <c r="B4" s="692"/>
      <c r="C4" s="693"/>
      <c r="D4" s="52" t="s">
        <v>313</v>
      </c>
      <c r="E4" s="52" t="s">
        <v>483</v>
      </c>
      <c r="F4" s="52" t="s">
        <v>314</v>
      </c>
      <c r="G4" s="82" t="s">
        <v>315</v>
      </c>
      <c r="H4" s="113"/>
    </row>
    <row r="5" spans="1:9" ht="22.5" customHeight="1" x14ac:dyDescent="0.2">
      <c r="A5" s="696" t="s">
        <v>348</v>
      </c>
      <c r="B5" s="697"/>
      <c r="C5" s="83">
        <v>1</v>
      </c>
      <c r="D5" s="105">
        <v>3309</v>
      </c>
      <c r="E5" s="105">
        <v>424686</v>
      </c>
      <c r="F5" s="105">
        <v>6280083</v>
      </c>
      <c r="G5" s="106">
        <v>14788</v>
      </c>
      <c r="H5" s="113"/>
    </row>
    <row r="6" spans="1:9" ht="22.5" customHeight="1" x14ac:dyDescent="0.2">
      <c r="A6" s="696"/>
      <c r="B6" s="697"/>
      <c r="C6" s="104">
        <v>2</v>
      </c>
      <c r="D6" s="181">
        <v>3360</v>
      </c>
      <c r="E6" s="181">
        <v>436672</v>
      </c>
      <c r="F6" s="181">
        <v>7150302</v>
      </c>
      <c r="G6" s="498">
        <v>16375</v>
      </c>
      <c r="H6" s="113"/>
    </row>
    <row r="7" spans="1:9" ht="22.5" customHeight="1" x14ac:dyDescent="0.2">
      <c r="A7" s="696"/>
      <c r="B7" s="697"/>
      <c r="C7" s="104">
        <v>3</v>
      </c>
      <c r="D7" s="181">
        <v>3208</v>
      </c>
      <c r="E7" s="181">
        <v>398606</v>
      </c>
      <c r="F7" s="181">
        <v>6729133</v>
      </c>
      <c r="G7" s="498">
        <v>16881.665102883548</v>
      </c>
      <c r="H7" s="113"/>
    </row>
    <row r="8" spans="1:9" ht="22.5" customHeight="1" x14ac:dyDescent="0.2">
      <c r="A8" s="696"/>
      <c r="B8" s="697"/>
      <c r="C8" s="104">
        <v>4</v>
      </c>
      <c r="D8" s="181">
        <v>3117</v>
      </c>
      <c r="E8" s="181">
        <v>406920</v>
      </c>
      <c r="F8" s="181">
        <v>6396669</v>
      </c>
      <c r="G8" s="498">
        <v>15719.721321144205</v>
      </c>
      <c r="H8" s="113"/>
    </row>
    <row r="9" spans="1:9" ht="22.5" customHeight="1" x14ac:dyDescent="0.2">
      <c r="A9" s="696"/>
      <c r="B9" s="697"/>
      <c r="C9" s="104">
        <v>5</v>
      </c>
      <c r="D9" s="181">
        <f>D14+D19</f>
        <v>2982</v>
      </c>
      <c r="E9" s="181">
        <f>E14+E19</f>
        <v>401439</v>
      </c>
      <c r="F9" s="181">
        <f>F14+F19</f>
        <v>6602792</v>
      </c>
      <c r="G9" s="498">
        <f>(F9/E9)*1000</f>
        <v>16447.809007096967</v>
      </c>
      <c r="H9" s="113"/>
    </row>
    <row r="10" spans="1:9" ht="23.15" customHeight="1" x14ac:dyDescent="0.2">
      <c r="A10" s="694" t="s">
        <v>329</v>
      </c>
      <c r="B10" s="695"/>
      <c r="C10" s="104">
        <v>1</v>
      </c>
      <c r="D10" s="152">
        <v>2818</v>
      </c>
      <c r="E10" s="152">
        <v>291747</v>
      </c>
      <c r="F10" s="152">
        <v>2857196</v>
      </c>
      <c r="G10" s="153">
        <v>9793</v>
      </c>
      <c r="H10" s="116"/>
    </row>
    <row r="11" spans="1:9" ht="23.15" customHeight="1" x14ac:dyDescent="0.2">
      <c r="A11" s="696"/>
      <c r="B11" s="697"/>
      <c r="C11" s="104">
        <v>2</v>
      </c>
      <c r="D11" s="152">
        <v>2881</v>
      </c>
      <c r="E11" s="152">
        <v>294907</v>
      </c>
      <c r="F11" s="152">
        <v>2935280</v>
      </c>
      <c r="G11" s="153">
        <v>9953</v>
      </c>
      <c r="H11" s="116"/>
    </row>
    <row r="12" spans="1:9" ht="23.15" customHeight="1" x14ac:dyDescent="0.2">
      <c r="A12" s="696"/>
      <c r="B12" s="697"/>
      <c r="C12" s="104">
        <v>3</v>
      </c>
      <c r="D12" s="152">
        <v>2738</v>
      </c>
      <c r="E12" s="152">
        <v>272352</v>
      </c>
      <c r="F12" s="152">
        <v>2713216</v>
      </c>
      <c r="G12" s="153">
        <v>9962.1666079191637</v>
      </c>
      <c r="H12" s="116"/>
    </row>
    <row r="13" spans="1:9" ht="23.15" customHeight="1" x14ac:dyDescent="0.2">
      <c r="A13" s="696"/>
      <c r="B13" s="697"/>
      <c r="C13" s="104">
        <v>4</v>
      </c>
      <c r="D13" s="152">
        <v>2634</v>
      </c>
      <c r="E13" s="152">
        <v>275635</v>
      </c>
      <c r="F13" s="152">
        <v>2845750</v>
      </c>
      <c r="G13" s="153">
        <v>10324.341973987339</v>
      </c>
      <c r="H13" s="117"/>
    </row>
    <row r="14" spans="1:9" ht="23.15" customHeight="1" x14ac:dyDescent="0.2">
      <c r="A14" s="698"/>
      <c r="B14" s="699"/>
      <c r="C14" s="104">
        <v>5</v>
      </c>
      <c r="D14" s="152">
        <v>2492</v>
      </c>
      <c r="E14" s="152">
        <v>262238</v>
      </c>
      <c r="F14" s="152">
        <v>2703457</v>
      </c>
      <c r="G14" s="153">
        <v>10309</v>
      </c>
      <c r="H14" s="117"/>
    </row>
    <row r="15" spans="1:9" ht="23.15" customHeight="1" x14ac:dyDescent="0.2">
      <c r="A15" s="696" t="s">
        <v>672</v>
      </c>
      <c r="B15" s="697"/>
      <c r="C15" s="104">
        <v>1</v>
      </c>
      <c r="D15" s="152">
        <v>491</v>
      </c>
      <c r="E15" s="152">
        <v>132939</v>
      </c>
      <c r="F15" s="152">
        <v>3422887</v>
      </c>
      <c r="G15" s="153">
        <v>25748</v>
      </c>
      <c r="H15" s="117"/>
    </row>
    <row r="16" spans="1:9" ht="23.15" customHeight="1" x14ac:dyDescent="0.2">
      <c r="A16" s="696"/>
      <c r="B16" s="697"/>
      <c r="C16" s="104">
        <v>2</v>
      </c>
      <c r="D16" s="152">
        <v>479</v>
      </c>
      <c r="E16" s="152">
        <v>141765</v>
      </c>
      <c r="F16" s="152">
        <v>4215022</v>
      </c>
      <c r="G16" s="153">
        <v>29732</v>
      </c>
      <c r="H16" s="120"/>
    </row>
    <row r="17" spans="1:8" ht="23.15" customHeight="1" x14ac:dyDescent="0.2">
      <c r="A17" s="696"/>
      <c r="B17" s="697"/>
      <c r="C17" s="104">
        <v>3</v>
      </c>
      <c r="D17" s="152">
        <v>470</v>
      </c>
      <c r="E17" s="152">
        <v>126254</v>
      </c>
      <c r="F17" s="152">
        <v>4015917</v>
      </c>
      <c r="G17" s="153">
        <v>31808.235778668397</v>
      </c>
      <c r="H17" s="117"/>
    </row>
    <row r="18" spans="1:8" ht="23.15" customHeight="1" x14ac:dyDescent="0.2">
      <c r="A18" s="696"/>
      <c r="B18" s="697"/>
      <c r="C18" s="104">
        <v>4</v>
      </c>
      <c r="D18" s="152">
        <v>483</v>
      </c>
      <c r="E18" s="152">
        <v>131285</v>
      </c>
      <c r="F18" s="152">
        <v>3550919</v>
      </c>
      <c r="G18" s="153">
        <v>27047.408310164908</v>
      </c>
      <c r="H18" s="120"/>
    </row>
    <row r="19" spans="1:8" ht="23.15" customHeight="1" x14ac:dyDescent="0.2">
      <c r="A19" s="700"/>
      <c r="B19" s="701"/>
      <c r="C19" s="87">
        <v>5</v>
      </c>
      <c r="D19" s="389">
        <v>490</v>
      </c>
      <c r="E19" s="389">
        <v>139201</v>
      </c>
      <c r="F19" s="389">
        <v>3899335</v>
      </c>
      <c r="G19" s="390">
        <v>28012</v>
      </c>
      <c r="H19" s="120"/>
    </row>
  </sheetData>
  <mergeCells count="4">
    <mergeCell ref="A4:C4"/>
    <mergeCell ref="A10:B14"/>
    <mergeCell ref="A15:B19"/>
    <mergeCell ref="A5:B9"/>
  </mergeCells>
  <phoneticPr fontId="2"/>
  <printOptions horizontalCentered="1"/>
  <pageMargins left="0.39370078740157483" right="0.39370078740157483" top="0.86614173228346458" bottom="0.59055118110236227" header="0.51181102362204722" footer="0.39370078740157483"/>
  <pageSetup paperSize="9" firstPageNumber="39" orientation="portrait" useFirstPageNumber="1" r:id="rId1"/>
  <headerFooter alignWithMargins="0">
    <oddFooter>&amp;C&amp;"ＭＳ Ｐ明朝,標準"－&amp;P－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7"/>
  <sheetViews>
    <sheetView showGridLines="0" topLeftCell="A18" zoomScale="85" zoomScaleNormal="85" zoomScaleSheetLayoutView="100" workbookViewId="0">
      <selection activeCell="B1" sqref="B1:C1"/>
    </sheetView>
  </sheetViews>
  <sheetFormatPr defaultColWidth="5.6328125" defaultRowHeight="20.149999999999999" customHeight="1" x14ac:dyDescent="0.2"/>
  <cols>
    <col min="1" max="1" width="3.6328125" style="114" customWidth="1"/>
    <col min="2" max="2" width="10.08984375" style="121" customWidth="1"/>
    <col min="3" max="3" width="9.6328125" style="121" customWidth="1"/>
    <col min="4" max="4" width="12.90625" style="122" hidden="1" customWidth="1"/>
    <col min="5" max="7" width="12.90625" style="114" hidden="1" customWidth="1"/>
    <col min="8" max="12" width="14.6328125" style="114" bestFit="1" customWidth="1"/>
    <col min="13" max="13" width="5.6328125" style="114"/>
    <col min="14" max="14" width="20.6328125" style="114" customWidth="1"/>
    <col min="15" max="16384" width="5.6328125" style="114"/>
  </cols>
  <sheetData>
    <row r="1" spans="1:12" ht="10.5" customHeight="1" x14ac:dyDescent="0.2"/>
    <row r="2" spans="1:12" ht="20.149999999999999" customHeight="1" x14ac:dyDescent="0.2">
      <c r="A2" s="7" t="s">
        <v>530</v>
      </c>
      <c r="B2" s="123"/>
      <c r="D2" s="124"/>
      <c r="E2" s="125"/>
      <c r="F2" s="113"/>
      <c r="G2" s="113"/>
      <c r="H2" s="113"/>
      <c r="I2" s="113"/>
      <c r="J2" s="113"/>
      <c r="K2" s="113"/>
      <c r="L2" s="113"/>
    </row>
    <row r="3" spans="1:12" ht="20.149999999999999" customHeight="1" x14ac:dyDescent="0.2">
      <c r="A3" s="81"/>
      <c r="B3" s="126"/>
      <c r="C3" s="127"/>
      <c r="D3" s="128"/>
      <c r="E3" s="129"/>
      <c r="F3" s="81"/>
      <c r="G3" s="13"/>
      <c r="H3" s="13"/>
      <c r="I3" s="13"/>
      <c r="J3" s="13"/>
      <c r="K3" s="13"/>
      <c r="L3" s="13" t="s">
        <v>531</v>
      </c>
    </row>
    <row r="4" spans="1:12" s="130" customFormat="1" ht="32.15" customHeight="1" x14ac:dyDescent="0.2">
      <c r="A4" s="651" t="s">
        <v>416</v>
      </c>
      <c r="B4" s="704"/>
      <c r="C4" s="704"/>
      <c r="D4" s="15" t="s">
        <v>202</v>
      </c>
      <c r="E4" s="15" t="s">
        <v>273</v>
      </c>
      <c r="F4" s="15" t="s">
        <v>532</v>
      </c>
      <c r="G4" s="52" t="s">
        <v>533</v>
      </c>
      <c r="H4" s="52" t="s">
        <v>493</v>
      </c>
      <c r="I4" s="16" t="s">
        <v>393</v>
      </c>
      <c r="J4" s="15" t="s">
        <v>453</v>
      </c>
      <c r="K4" s="15" t="s">
        <v>466</v>
      </c>
      <c r="L4" s="82" t="s">
        <v>494</v>
      </c>
    </row>
    <row r="5" spans="1:12" s="130" customFormat="1" ht="32.15" customHeight="1" x14ac:dyDescent="0.2">
      <c r="A5" s="702" t="s">
        <v>537</v>
      </c>
      <c r="B5" s="689"/>
      <c r="C5" s="131" t="s">
        <v>23</v>
      </c>
      <c r="D5" s="132">
        <v>567045016</v>
      </c>
      <c r="E5" s="139">
        <v>543231631</v>
      </c>
      <c r="F5" s="140">
        <v>560510729</v>
      </c>
      <c r="G5" s="141">
        <v>552882909</v>
      </c>
      <c r="H5" s="141">
        <v>589528887</v>
      </c>
      <c r="I5" s="139">
        <v>586907623</v>
      </c>
      <c r="J5" s="140">
        <v>568075800</v>
      </c>
      <c r="K5" s="140">
        <v>574702655</v>
      </c>
      <c r="L5" s="142">
        <f>L7+L21</f>
        <v>571350049</v>
      </c>
    </row>
    <row r="6" spans="1:12" s="130" customFormat="1" ht="32.15" customHeight="1" x14ac:dyDescent="0.2">
      <c r="A6" s="703"/>
      <c r="B6" s="686"/>
      <c r="C6" s="392" t="s">
        <v>1</v>
      </c>
      <c r="D6" s="381">
        <v>532088106</v>
      </c>
      <c r="E6" s="393">
        <v>515523217</v>
      </c>
      <c r="F6" s="394">
        <v>532808348</v>
      </c>
      <c r="G6" s="105">
        <v>523370766</v>
      </c>
      <c r="H6" s="105">
        <v>547786708</v>
      </c>
      <c r="I6" s="393">
        <v>547748292</v>
      </c>
      <c r="J6" s="394">
        <v>520461798</v>
      </c>
      <c r="K6" s="394">
        <v>542190785</v>
      </c>
      <c r="L6" s="106">
        <f>L8+L22</f>
        <v>540565903</v>
      </c>
    </row>
    <row r="7" spans="1:12" s="130" customFormat="1" ht="32.15" customHeight="1" x14ac:dyDescent="0.2">
      <c r="A7" s="671" t="s">
        <v>534</v>
      </c>
      <c r="B7" s="705" t="s">
        <v>0</v>
      </c>
      <c r="C7" s="131" t="s">
        <v>23</v>
      </c>
      <c r="D7" s="132">
        <v>409165858</v>
      </c>
      <c r="E7" s="139">
        <v>371809810</v>
      </c>
      <c r="F7" s="140">
        <v>396056499</v>
      </c>
      <c r="G7" s="141">
        <v>391818381</v>
      </c>
      <c r="H7" s="141">
        <v>428884703</v>
      </c>
      <c r="I7" s="139">
        <v>430121715</v>
      </c>
      <c r="J7" s="140">
        <v>414887725</v>
      </c>
      <c r="K7" s="140">
        <v>425723285</v>
      </c>
      <c r="L7" s="142">
        <f>L9+L11+L13+L15+L17+L19</f>
        <v>424345448</v>
      </c>
    </row>
    <row r="8" spans="1:12" s="130" customFormat="1" ht="32.15" customHeight="1" x14ac:dyDescent="0.2">
      <c r="A8" s="672"/>
      <c r="B8" s="705"/>
      <c r="C8" s="138" t="s">
        <v>1</v>
      </c>
      <c r="D8" s="135">
        <v>391203604</v>
      </c>
      <c r="E8" s="143">
        <v>357361572</v>
      </c>
      <c r="F8" s="144">
        <v>381550363</v>
      </c>
      <c r="G8" s="102">
        <v>376649346</v>
      </c>
      <c r="H8" s="102">
        <v>404798976</v>
      </c>
      <c r="I8" s="143">
        <v>406605120</v>
      </c>
      <c r="J8" s="144">
        <v>381537909</v>
      </c>
      <c r="K8" s="144">
        <v>406280892</v>
      </c>
      <c r="L8" s="103">
        <f>L10+L12+L14+L16+L18+L20</f>
        <v>405099997</v>
      </c>
    </row>
    <row r="9" spans="1:12" ht="32.15" customHeight="1" x14ac:dyDescent="0.2">
      <c r="A9" s="672"/>
      <c r="B9" s="705" t="s">
        <v>22</v>
      </c>
      <c r="C9" s="131" t="s">
        <v>23</v>
      </c>
      <c r="D9" s="132">
        <v>97893906</v>
      </c>
      <c r="E9" s="133">
        <v>94632745</v>
      </c>
      <c r="F9" s="132">
        <v>106672797</v>
      </c>
      <c r="G9" s="98">
        <v>106674732</v>
      </c>
      <c r="H9" s="98">
        <v>113716780</v>
      </c>
      <c r="I9" s="133">
        <v>115003031</v>
      </c>
      <c r="J9" s="132">
        <v>111275026</v>
      </c>
      <c r="K9" s="132">
        <v>119034083</v>
      </c>
      <c r="L9" s="99">
        <v>119754880</v>
      </c>
    </row>
    <row r="10" spans="1:12" ht="32.15" customHeight="1" x14ac:dyDescent="0.2">
      <c r="A10" s="672"/>
      <c r="B10" s="705"/>
      <c r="C10" s="134" t="s">
        <v>1</v>
      </c>
      <c r="D10" s="135">
        <v>91703753</v>
      </c>
      <c r="E10" s="136">
        <v>89621775</v>
      </c>
      <c r="F10" s="135">
        <v>101410479</v>
      </c>
      <c r="G10" s="118">
        <v>101201858</v>
      </c>
      <c r="H10" s="118">
        <v>108712823</v>
      </c>
      <c r="I10" s="136">
        <v>110321304</v>
      </c>
      <c r="J10" s="135">
        <v>104612600</v>
      </c>
      <c r="K10" s="135">
        <v>114745259</v>
      </c>
      <c r="L10" s="119">
        <v>115509838</v>
      </c>
    </row>
    <row r="11" spans="1:12" ht="32.15" customHeight="1" x14ac:dyDescent="0.2">
      <c r="A11" s="672"/>
      <c r="B11" s="705" t="s">
        <v>24</v>
      </c>
      <c r="C11" s="137" t="s">
        <v>23</v>
      </c>
      <c r="D11" s="132">
        <v>237990359</v>
      </c>
      <c r="E11" s="133">
        <v>206186396</v>
      </c>
      <c r="F11" s="132">
        <v>213505266</v>
      </c>
      <c r="G11" s="98">
        <v>210372373</v>
      </c>
      <c r="H11" s="98">
        <v>238708683</v>
      </c>
      <c r="I11" s="133">
        <v>235557274</v>
      </c>
      <c r="J11" s="132">
        <v>228231589</v>
      </c>
      <c r="K11" s="132">
        <v>225176728</v>
      </c>
      <c r="L11" s="99">
        <v>223388908</v>
      </c>
    </row>
    <row r="12" spans="1:12" ht="32.15" customHeight="1" x14ac:dyDescent="0.2">
      <c r="A12" s="672"/>
      <c r="B12" s="705"/>
      <c r="C12" s="134" t="s">
        <v>1</v>
      </c>
      <c r="D12" s="135">
        <v>227335400</v>
      </c>
      <c r="E12" s="136">
        <v>198076918</v>
      </c>
      <c r="F12" s="135">
        <v>205615129</v>
      </c>
      <c r="G12" s="118">
        <v>201897817</v>
      </c>
      <c r="H12" s="118">
        <v>220842093</v>
      </c>
      <c r="I12" s="136">
        <v>218306860</v>
      </c>
      <c r="J12" s="135">
        <v>204134602</v>
      </c>
      <c r="K12" s="135">
        <v>211329856</v>
      </c>
      <c r="L12" s="119">
        <v>209439005</v>
      </c>
    </row>
    <row r="13" spans="1:12" ht="32.15" customHeight="1" x14ac:dyDescent="0.2">
      <c r="A13" s="672"/>
      <c r="B13" s="705" t="s">
        <v>25</v>
      </c>
      <c r="C13" s="131" t="s">
        <v>23</v>
      </c>
      <c r="D13" s="132">
        <v>1858565</v>
      </c>
      <c r="E13" s="98">
        <v>2417455</v>
      </c>
      <c r="F13" s="132">
        <v>2535083</v>
      </c>
      <c r="G13" s="98">
        <v>2226569</v>
      </c>
      <c r="H13" s="98">
        <v>2047373</v>
      </c>
      <c r="I13" s="133">
        <v>2614273</v>
      </c>
      <c r="J13" s="132">
        <v>2238605</v>
      </c>
      <c r="K13" s="132">
        <v>2102784</v>
      </c>
      <c r="L13" s="99">
        <v>1720648</v>
      </c>
    </row>
    <row r="14" spans="1:12" ht="32.15" customHeight="1" x14ac:dyDescent="0.2">
      <c r="A14" s="672"/>
      <c r="B14" s="705"/>
      <c r="C14" s="138" t="s">
        <v>1</v>
      </c>
      <c r="D14" s="135">
        <v>838141</v>
      </c>
      <c r="E14" s="136">
        <v>1113979</v>
      </c>
      <c r="F14" s="135">
        <v>1206918</v>
      </c>
      <c r="G14" s="118">
        <v>1020766</v>
      </c>
      <c r="H14" s="118">
        <v>950212</v>
      </c>
      <c r="I14" s="136">
        <v>1272346</v>
      </c>
      <c r="J14" s="135">
        <v>1075022</v>
      </c>
      <c r="K14" s="135">
        <v>1037750</v>
      </c>
      <c r="L14" s="119">
        <v>875051</v>
      </c>
    </row>
    <row r="15" spans="1:12" ht="32.15" customHeight="1" x14ac:dyDescent="0.2">
      <c r="A15" s="672"/>
      <c r="B15" s="705" t="s">
        <v>26</v>
      </c>
      <c r="C15" s="131" t="s">
        <v>23</v>
      </c>
      <c r="D15" s="132">
        <v>26203</v>
      </c>
      <c r="E15" s="133">
        <v>39417</v>
      </c>
      <c r="F15" s="132">
        <v>59720</v>
      </c>
      <c r="G15" s="98">
        <v>622294</v>
      </c>
      <c r="H15" s="98">
        <v>279356</v>
      </c>
      <c r="I15" s="133">
        <v>602448</v>
      </c>
      <c r="J15" s="132">
        <v>401272</v>
      </c>
      <c r="K15" s="132">
        <v>290833</v>
      </c>
      <c r="L15" s="99">
        <v>417732</v>
      </c>
    </row>
    <row r="16" spans="1:12" ht="32.15" customHeight="1" x14ac:dyDescent="0.2">
      <c r="A16" s="672"/>
      <c r="B16" s="705"/>
      <c r="C16" s="138" t="s">
        <v>1</v>
      </c>
      <c r="D16" s="135">
        <v>26203</v>
      </c>
      <c r="E16" s="136">
        <v>39417</v>
      </c>
      <c r="F16" s="135">
        <v>59720</v>
      </c>
      <c r="G16" s="118">
        <v>622294</v>
      </c>
      <c r="H16" s="118">
        <v>279356</v>
      </c>
      <c r="I16" s="136">
        <v>602448</v>
      </c>
      <c r="J16" s="135">
        <v>401272</v>
      </c>
      <c r="K16" s="135">
        <v>290833</v>
      </c>
      <c r="L16" s="119">
        <v>417732</v>
      </c>
    </row>
    <row r="17" spans="1:12" ht="32.15" customHeight="1" x14ac:dyDescent="0.2">
      <c r="A17" s="672"/>
      <c r="B17" s="707" t="s">
        <v>535</v>
      </c>
      <c r="C17" s="131" t="s">
        <v>23</v>
      </c>
      <c r="D17" s="132">
        <v>3190054</v>
      </c>
      <c r="E17" s="133">
        <v>3305668</v>
      </c>
      <c r="F17" s="132">
        <v>3386536</v>
      </c>
      <c r="G17" s="98">
        <v>3516359</v>
      </c>
      <c r="H17" s="98">
        <v>3375043</v>
      </c>
      <c r="I17" s="133">
        <v>3522869</v>
      </c>
      <c r="J17" s="132">
        <v>3667286</v>
      </c>
      <c r="K17" s="132">
        <v>3877414</v>
      </c>
      <c r="L17" s="99">
        <v>4416128</v>
      </c>
    </row>
    <row r="18" spans="1:12" ht="32.15" customHeight="1" x14ac:dyDescent="0.2">
      <c r="A18" s="672"/>
      <c r="B18" s="705"/>
      <c r="C18" s="138" t="s">
        <v>1</v>
      </c>
      <c r="D18" s="135">
        <v>3190012</v>
      </c>
      <c r="E18" s="136">
        <v>3305668</v>
      </c>
      <c r="F18" s="135">
        <v>3386520</v>
      </c>
      <c r="G18" s="118">
        <v>3516353</v>
      </c>
      <c r="H18" s="118">
        <v>3370382</v>
      </c>
      <c r="I18" s="136">
        <v>3519823</v>
      </c>
      <c r="J18" s="135">
        <v>3643628</v>
      </c>
      <c r="K18" s="135">
        <v>3877414</v>
      </c>
      <c r="L18" s="119">
        <v>4411520</v>
      </c>
    </row>
    <row r="19" spans="1:12" ht="32.15" customHeight="1" x14ac:dyDescent="0.2">
      <c r="A19" s="672"/>
      <c r="B19" s="705" t="s">
        <v>27</v>
      </c>
      <c r="C19" s="131" t="s">
        <v>23</v>
      </c>
      <c r="D19" s="132">
        <v>68206771</v>
      </c>
      <c r="E19" s="133">
        <v>65228129</v>
      </c>
      <c r="F19" s="132">
        <v>69897097</v>
      </c>
      <c r="G19" s="98">
        <v>68406054</v>
      </c>
      <c r="H19" s="98">
        <v>70757468</v>
      </c>
      <c r="I19" s="133">
        <v>72821820</v>
      </c>
      <c r="J19" s="132">
        <v>69073947</v>
      </c>
      <c r="K19" s="132">
        <v>75241443</v>
      </c>
      <c r="L19" s="99">
        <v>74647152</v>
      </c>
    </row>
    <row r="20" spans="1:12" ht="32.15" customHeight="1" x14ac:dyDescent="0.2">
      <c r="A20" s="673"/>
      <c r="B20" s="705"/>
      <c r="C20" s="138" t="s">
        <v>1</v>
      </c>
      <c r="D20" s="135">
        <v>68110095</v>
      </c>
      <c r="E20" s="118">
        <v>65203815</v>
      </c>
      <c r="F20" s="135">
        <v>69871597</v>
      </c>
      <c r="G20" s="118">
        <v>68390258</v>
      </c>
      <c r="H20" s="118">
        <v>70644110</v>
      </c>
      <c r="I20" s="136">
        <v>72582339</v>
      </c>
      <c r="J20" s="135">
        <v>67670785</v>
      </c>
      <c r="K20" s="135">
        <v>74999780</v>
      </c>
      <c r="L20" s="119">
        <v>74446851</v>
      </c>
    </row>
    <row r="21" spans="1:12" ht="32.15" customHeight="1" x14ac:dyDescent="0.2">
      <c r="A21" s="671" t="s">
        <v>536</v>
      </c>
      <c r="B21" s="705" t="s">
        <v>0</v>
      </c>
      <c r="C21" s="131" t="s">
        <v>23</v>
      </c>
      <c r="D21" s="132">
        <v>157879158</v>
      </c>
      <c r="E21" s="139">
        <v>171421821</v>
      </c>
      <c r="F21" s="140">
        <v>164454230</v>
      </c>
      <c r="G21" s="141">
        <v>161064528</v>
      </c>
      <c r="H21" s="141">
        <v>160644184</v>
      </c>
      <c r="I21" s="139">
        <v>156785908</v>
      </c>
      <c r="J21" s="140">
        <v>153188075</v>
      </c>
      <c r="K21" s="140">
        <v>148979370</v>
      </c>
      <c r="L21" s="142">
        <f>L23+L25</f>
        <v>147004601</v>
      </c>
    </row>
    <row r="22" spans="1:12" ht="32.15" customHeight="1" x14ac:dyDescent="0.2">
      <c r="A22" s="672"/>
      <c r="B22" s="705"/>
      <c r="C22" s="138" t="s">
        <v>1</v>
      </c>
      <c r="D22" s="135">
        <v>140884502</v>
      </c>
      <c r="E22" s="143">
        <v>158161645</v>
      </c>
      <c r="F22" s="144">
        <v>151257985</v>
      </c>
      <c r="G22" s="102">
        <v>146721420</v>
      </c>
      <c r="H22" s="102">
        <v>142987732</v>
      </c>
      <c r="I22" s="143">
        <v>141143172</v>
      </c>
      <c r="J22" s="144">
        <v>138923889</v>
      </c>
      <c r="K22" s="144">
        <v>135909893</v>
      </c>
      <c r="L22" s="103">
        <f>L24+L26</f>
        <v>135465906</v>
      </c>
    </row>
    <row r="23" spans="1:12" ht="32.15" customHeight="1" x14ac:dyDescent="0.2">
      <c r="A23" s="672"/>
      <c r="B23" s="705" t="s">
        <v>28</v>
      </c>
      <c r="C23" s="131" t="s">
        <v>23</v>
      </c>
      <c r="D23" s="132">
        <v>156832839</v>
      </c>
      <c r="E23" s="133">
        <v>170382688</v>
      </c>
      <c r="F23" s="132">
        <v>161048938</v>
      </c>
      <c r="G23" s="98">
        <v>157747584</v>
      </c>
      <c r="H23" s="98">
        <v>158024700</v>
      </c>
      <c r="I23" s="133">
        <v>154412919</v>
      </c>
      <c r="J23" s="132">
        <v>151071693</v>
      </c>
      <c r="K23" s="132">
        <v>147238513</v>
      </c>
      <c r="L23" s="99">
        <v>145422159</v>
      </c>
    </row>
    <row r="24" spans="1:12" ht="32.15" customHeight="1" x14ac:dyDescent="0.2">
      <c r="A24" s="672"/>
      <c r="B24" s="705"/>
      <c r="C24" s="138" t="s">
        <v>1</v>
      </c>
      <c r="D24" s="135">
        <v>140472619</v>
      </c>
      <c r="E24" s="136">
        <v>157768938</v>
      </c>
      <c r="F24" s="135">
        <v>150498822</v>
      </c>
      <c r="G24" s="118">
        <v>145914274</v>
      </c>
      <c r="H24" s="118">
        <v>142275067</v>
      </c>
      <c r="I24" s="136">
        <v>140492919</v>
      </c>
      <c r="J24" s="135">
        <v>138324508</v>
      </c>
      <c r="K24" s="135">
        <v>135389881</v>
      </c>
      <c r="L24" s="119">
        <v>134961523</v>
      </c>
    </row>
    <row r="25" spans="1:12" ht="32.15" customHeight="1" x14ac:dyDescent="0.2">
      <c r="A25" s="672"/>
      <c r="B25" s="705" t="s">
        <v>29</v>
      </c>
      <c r="C25" s="131" t="s">
        <v>23</v>
      </c>
      <c r="D25" s="132">
        <v>1046319</v>
      </c>
      <c r="E25" s="133">
        <v>1039133</v>
      </c>
      <c r="F25" s="132">
        <v>3405292</v>
      </c>
      <c r="G25" s="98">
        <v>3316944</v>
      </c>
      <c r="H25" s="98">
        <v>2619484</v>
      </c>
      <c r="I25" s="133">
        <v>2372989</v>
      </c>
      <c r="J25" s="132">
        <v>2116382</v>
      </c>
      <c r="K25" s="132">
        <v>1740857</v>
      </c>
      <c r="L25" s="99">
        <v>1582442</v>
      </c>
    </row>
    <row r="26" spans="1:12" ht="32.15" customHeight="1" x14ac:dyDescent="0.2">
      <c r="A26" s="685"/>
      <c r="B26" s="706"/>
      <c r="C26" s="469" t="s">
        <v>1</v>
      </c>
      <c r="D26" s="470">
        <v>411883</v>
      </c>
      <c r="E26" s="471">
        <v>392707</v>
      </c>
      <c r="F26" s="470">
        <v>759163</v>
      </c>
      <c r="G26" s="389">
        <v>807146</v>
      </c>
      <c r="H26" s="389">
        <v>712665</v>
      </c>
      <c r="I26" s="471">
        <v>650253</v>
      </c>
      <c r="J26" s="470">
        <v>599381</v>
      </c>
      <c r="K26" s="470">
        <v>520012</v>
      </c>
      <c r="L26" s="390">
        <v>504383</v>
      </c>
    </row>
    <row r="27" spans="1:12" ht="20.149999999999999" customHeight="1" x14ac:dyDescent="0.2">
      <c r="A27" s="395"/>
      <c r="B27" s="396"/>
      <c r="C27" s="396"/>
      <c r="D27" s="397"/>
      <c r="E27" s="395"/>
      <c r="F27" s="395"/>
      <c r="G27" s="395"/>
      <c r="H27" s="395"/>
      <c r="I27" s="395"/>
      <c r="J27" s="395"/>
      <c r="K27" s="395"/>
      <c r="L27" s="395"/>
    </row>
  </sheetData>
  <mergeCells count="14">
    <mergeCell ref="B15:B16"/>
    <mergeCell ref="B23:B24"/>
    <mergeCell ref="B25:B26"/>
    <mergeCell ref="B7:B8"/>
    <mergeCell ref="A7:A20"/>
    <mergeCell ref="B21:B22"/>
    <mergeCell ref="A21:A26"/>
    <mergeCell ref="B17:B18"/>
    <mergeCell ref="B19:B20"/>
    <mergeCell ref="A5:B6"/>
    <mergeCell ref="A4:C4"/>
    <mergeCell ref="B9:B10"/>
    <mergeCell ref="B11:B12"/>
    <mergeCell ref="B13:B14"/>
  </mergeCells>
  <phoneticPr fontId="2"/>
  <pageMargins left="0.86614173228346458" right="0.35433070866141736" top="0.9055118110236221" bottom="0.86614173228346458" header="0.51181102362204722" footer="0.51181102362204722"/>
  <pageSetup paperSize="9" scale="95" firstPageNumber="40" orientation="portrait" useFirstPageNumber="1" r:id="rId1"/>
  <headerFooter alignWithMargins="0">
    <oddFooter>&amp;C&amp;"ＭＳ Ｐ明朝,標準"－&amp;P－</oddFooter>
  </headerFooter>
  <rowBreaks count="1" manualBreakCount="1">
    <brk id="2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X259"/>
  <sheetViews>
    <sheetView showGridLines="0" topLeftCell="A12" zoomScale="90" zoomScaleNormal="90" workbookViewId="0">
      <selection activeCell="B1" sqref="B1:C1"/>
    </sheetView>
  </sheetViews>
  <sheetFormatPr defaultColWidth="5.6328125" defaultRowHeight="20.149999999999999" customHeight="1" x14ac:dyDescent="0.2"/>
  <cols>
    <col min="1" max="1" width="0.90625" style="6" customWidth="1"/>
    <col min="2" max="2" width="11.08984375" style="6" customWidth="1"/>
    <col min="3" max="4" width="0.90625" style="6" customWidth="1"/>
    <col min="5" max="5" width="19.6328125" style="6" customWidth="1"/>
    <col min="6" max="6" width="0.90625" style="6" customWidth="1"/>
    <col min="7" max="8" width="13.36328125" style="6" hidden="1" customWidth="1"/>
    <col min="9" max="14" width="14.36328125" style="6" hidden="1" customWidth="1"/>
    <col min="15" max="24" width="14.36328125" style="6" customWidth="1"/>
    <col min="25" max="16384" width="5.6328125" style="6"/>
  </cols>
  <sheetData>
    <row r="2" spans="1:24" ht="20.149999999999999" customHeight="1" x14ac:dyDescent="0.2">
      <c r="A2" s="38" t="s">
        <v>356</v>
      </c>
      <c r="B2" s="8"/>
      <c r="C2" s="80"/>
      <c r="E2" s="80"/>
      <c r="F2" s="80"/>
      <c r="G2" s="47"/>
      <c r="H2" s="47"/>
      <c r="I2" s="47"/>
      <c r="J2" s="47"/>
      <c r="K2" s="47"/>
    </row>
    <row r="3" spans="1:24" ht="17.25" customHeight="1" x14ac:dyDescent="0.2">
      <c r="A3" s="12"/>
      <c r="B3" s="81"/>
      <c r="C3" s="81"/>
      <c r="D3" s="81"/>
      <c r="E3" s="81"/>
      <c r="F3" s="81"/>
      <c r="G3" s="81"/>
      <c r="H3" s="81"/>
      <c r="I3" s="81"/>
      <c r="J3" s="13"/>
      <c r="K3" s="81"/>
      <c r="L3" s="12"/>
      <c r="M3" s="12"/>
      <c r="N3" s="12"/>
      <c r="O3" s="145"/>
      <c r="P3" s="12"/>
      <c r="Q3" s="145"/>
      <c r="R3" s="12"/>
      <c r="S3" s="145"/>
      <c r="T3" s="12"/>
      <c r="U3" s="145"/>
      <c r="V3" s="12"/>
      <c r="W3" s="145"/>
      <c r="X3" s="13" t="s">
        <v>538</v>
      </c>
    </row>
    <row r="4" spans="1:24" ht="17.25" customHeight="1" x14ac:dyDescent="0.2">
      <c r="A4" s="725" t="s">
        <v>539</v>
      </c>
      <c r="B4" s="726"/>
      <c r="C4" s="726"/>
      <c r="D4" s="726" t="s">
        <v>540</v>
      </c>
      <c r="E4" s="726"/>
      <c r="F4" s="727"/>
      <c r="G4" s="383"/>
      <c r="H4" s="383"/>
      <c r="I4" s="383"/>
      <c r="J4" s="400"/>
      <c r="K4" s="383"/>
      <c r="L4" s="369"/>
      <c r="M4" s="369"/>
      <c r="N4" s="369"/>
      <c r="O4" s="718" t="s">
        <v>495</v>
      </c>
      <c r="P4" s="719"/>
      <c r="Q4" s="718" t="s">
        <v>674</v>
      </c>
      <c r="R4" s="719"/>
      <c r="S4" s="718" t="s">
        <v>675</v>
      </c>
      <c r="T4" s="719"/>
      <c r="U4" s="718" t="s">
        <v>676</v>
      </c>
      <c r="V4" s="719"/>
      <c r="W4" s="718" t="s">
        <v>677</v>
      </c>
      <c r="X4" s="720"/>
    </row>
    <row r="5" spans="1:24" ht="20.25" customHeight="1" x14ac:dyDescent="0.2">
      <c r="A5" s="592"/>
      <c r="B5" s="533"/>
      <c r="C5" s="533"/>
      <c r="D5" s="533"/>
      <c r="E5" s="533"/>
      <c r="F5" s="534"/>
      <c r="G5" s="19" t="s">
        <v>201</v>
      </c>
      <c r="H5" s="53" t="s">
        <v>0</v>
      </c>
      <c r="I5" s="53" t="s">
        <v>243</v>
      </c>
      <c r="J5" s="17" t="s">
        <v>0</v>
      </c>
      <c r="K5" s="19" t="s">
        <v>274</v>
      </c>
      <c r="L5" s="17" t="s">
        <v>0</v>
      </c>
      <c r="M5" s="53" t="s">
        <v>283</v>
      </c>
      <c r="N5" s="17" t="s">
        <v>0</v>
      </c>
      <c r="O5" s="104" t="s">
        <v>0</v>
      </c>
      <c r="P5" s="157"/>
      <c r="Q5" s="104" t="s">
        <v>0</v>
      </c>
      <c r="R5" s="157"/>
      <c r="S5" s="104" t="s">
        <v>0</v>
      </c>
      <c r="T5" s="157"/>
      <c r="U5" s="104" t="s">
        <v>0</v>
      </c>
      <c r="V5" s="157"/>
      <c r="W5" s="104" t="s">
        <v>0</v>
      </c>
      <c r="X5" s="401"/>
    </row>
    <row r="6" spans="1:24" ht="26.25" customHeight="1" x14ac:dyDescent="0.2">
      <c r="A6" s="146"/>
      <c r="B6" s="147" t="s">
        <v>53</v>
      </c>
      <c r="C6" s="148"/>
      <c r="D6" s="721"/>
      <c r="E6" s="722"/>
      <c r="F6" s="723"/>
      <c r="G6" s="398"/>
      <c r="H6" s="141">
        <v>313698000</v>
      </c>
      <c r="I6" s="398"/>
      <c r="J6" s="140">
        <v>252592100</v>
      </c>
      <c r="K6" s="399"/>
      <c r="L6" s="140">
        <v>225122100</v>
      </c>
      <c r="M6" s="398"/>
      <c r="N6" s="141">
        <v>244274600</v>
      </c>
      <c r="O6" s="141">
        <f>SUM(O8:O28)</f>
        <v>219610600</v>
      </c>
      <c r="P6" s="398"/>
      <c r="Q6" s="141">
        <f>SUM(Q8:Q28)</f>
        <v>210136700</v>
      </c>
      <c r="R6" s="398"/>
      <c r="S6" s="141">
        <f>SUM(S8:S28)</f>
        <v>204978300</v>
      </c>
      <c r="T6" s="398"/>
      <c r="U6" s="141">
        <f>SUM(U8:U28)</f>
        <v>201188300</v>
      </c>
      <c r="V6" s="398"/>
      <c r="W6" s="141">
        <f>SUM(W8:W28)</f>
        <v>200120100</v>
      </c>
      <c r="X6" s="402"/>
    </row>
    <row r="7" spans="1:24" ht="27" customHeight="1" x14ac:dyDescent="0.2">
      <c r="A7" s="172"/>
      <c r="B7" s="173" t="s">
        <v>51</v>
      </c>
      <c r="C7" s="174"/>
      <c r="D7" s="175"/>
      <c r="E7" s="173" t="s">
        <v>52</v>
      </c>
      <c r="F7" s="176"/>
      <c r="G7" s="177"/>
      <c r="H7" s="152">
        <v>313698000</v>
      </c>
      <c r="I7" s="178"/>
      <c r="J7" s="179">
        <v>252592100</v>
      </c>
      <c r="K7" s="180"/>
      <c r="L7" s="179">
        <v>225122100</v>
      </c>
      <c r="M7" s="178"/>
      <c r="N7" s="181">
        <v>244274600</v>
      </c>
      <c r="O7" s="181">
        <f>SUM(O8:O28)</f>
        <v>219610600</v>
      </c>
      <c r="P7" s="178"/>
      <c r="Q7" s="181">
        <f>SUM(Q8:Q28)</f>
        <v>210136700</v>
      </c>
      <c r="R7" s="178"/>
      <c r="S7" s="181">
        <f>SUM(S8:S28)</f>
        <v>204978300</v>
      </c>
      <c r="T7" s="178"/>
      <c r="U7" s="181">
        <f>SUM(U8:U28)</f>
        <v>201188300</v>
      </c>
      <c r="V7" s="178"/>
      <c r="W7" s="181">
        <f>SUM(W8:W28)</f>
        <v>200120100</v>
      </c>
      <c r="X7" s="403"/>
    </row>
    <row r="8" spans="1:24" ht="20.25" customHeight="1" x14ac:dyDescent="0.2">
      <c r="A8" s="146"/>
      <c r="B8" s="708" t="s">
        <v>30</v>
      </c>
      <c r="C8" s="148"/>
      <c r="D8" s="34"/>
      <c r="E8" s="147" t="s">
        <v>31</v>
      </c>
      <c r="F8" s="149"/>
      <c r="G8" s="150">
        <v>1880400</v>
      </c>
      <c r="H8" s="711">
        <v>2137100</v>
      </c>
      <c r="I8" s="98">
        <v>1110400</v>
      </c>
      <c r="J8" s="713">
        <v>1376300</v>
      </c>
      <c r="K8" s="98">
        <v>1258300</v>
      </c>
      <c r="L8" s="713">
        <v>1515700</v>
      </c>
      <c r="M8" s="98">
        <v>1230800</v>
      </c>
      <c r="N8" s="710">
        <v>1484200</v>
      </c>
      <c r="O8" s="710">
        <f>P8+P9</f>
        <v>1347300</v>
      </c>
      <c r="P8" s="98">
        <v>1120700</v>
      </c>
      <c r="Q8" s="710">
        <f>R8+R9</f>
        <v>1315800</v>
      </c>
      <c r="R8" s="150">
        <v>1095100</v>
      </c>
      <c r="S8" s="710">
        <f>T8+T9</f>
        <v>1297000</v>
      </c>
      <c r="T8" s="98">
        <v>1078400</v>
      </c>
      <c r="U8" s="710">
        <f>V8+V9</f>
        <v>1291900</v>
      </c>
      <c r="V8" s="98">
        <v>1074900</v>
      </c>
      <c r="W8" s="710">
        <f>X8+X9</f>
        <v>1278800</v>
      </c>
      <c r="X8" s="379">
        <v>1059300</v>
      </c>
    </row>
    <row r="9" spans="1:24" ht="20.25" customHeight="1" x14ac:dyDescent="0.2">
      <c r="A9" s="154"/>
      <c r="B9" s="709"/>
      <c r="C9" s="156"/>
      <c r="D9" s="36"/>
      <c r="E9" s="155" t="s">
        <v>32</v>
      </c>
      <c r="F9" s="157"/>
      <c r="G9" s="158">
        <v>256700</v>
      </c>
      <c r="H9" s="712"/>
      <c r="I9" s="118">
        <v>265900</v>
      </c>
      <c r="J9" s="713"/>
      <c r="K9" s="118">
        <v>257400</v>
      </c>
      <c r="L9" s="713"/>
      <c r="M9" s="118">
        <v>253400</v>
      </c>
      <c r="N9" s="710"/>
      <c r="O9" s="710"/>
      <c r="P9" s="118">
        <v>226600</v>
      </c>
      <c r="Q9" s="710"/>
      <c r="R9" s="158">
        <v>220700</v>
      </c>
      <c r="S9" s="710"/>
      <c r="T9" s="118">
        <v>218600</v>
      </c>
      <c r="U9" s="710"/>
      <c r="V9" s="118">
        <v>217000</v>
      </c>
      <c r="W9" s="710"/>
      <c r="X9" s="380">
        <v>219500</v>
      </c>
    </row>
    <row r="10" spans="1:24" ht="20.25" customHeight="1" x14ac:dyDescent="0.2">
      <c r="A10" s="146"/>
      <c r="B10" s="708" t="s">
        <v>33</v>
      </c>
      <c r="C10" s="148"/>
      <c r="D10" s="34"/>
      <c r="E10" s="147" t="s">
        <v>34</v>
      </c>
      <c r="F10" s="149"/>
      <c r="G10" s="150">
        <v>595400</v>
      </c>
      <c r="H10" s="710">
        <v>2080600</v>
      </c>
      <c r="I10" s="98">
        <v>582400</v>
      </c>
      <c r="J10" s="713">
        <v>1749300</v>
      </c>
      <c r="K10" s="150">
        <v>566800</v>
      </c>
      <c r="L10" s="713">
        <v>1573600</v>
      </c>
      <c r="M10" s="98">
        <v>565800</v>
      </c>
      <c r="N10" s="710">
        <v>1062400</v>
      </c>
      <c r="O10" s="710">
        <f>P10+P11</f>
        <v>229100</v>
      </c>
      <c r="P10" s="98">
        <v>0</v>
      </c>
      <c r="Q10" s="710">
        <f>R10+R11</f>
        <v>142100</v>
      </c>
      <c r="R10" s="150">
        <v>0</v>
      </c>
      <c r="S10" s="710">
        <f>T10+T11</f>
        <v>108700</v>
      </c>
      <c r="T10" s="98">
        <v>0</v>
      </c>
      <c r="U10" s="710">
        <f>V10+V11</f>
        <v>131400</v>
      </c>
      <c r="V10" s="98"/>
      <c r="W10" s="710">
        <f>X10+X11</f>
        <v>108400</v>
      </c>
      <c r="X10" s="379"/>
    </row>
    <row r="11" spans="1:24" ht="20.25" customHeight="1" x14ac:dyDescent="0.2">
      <c r="A11" s="154"/>
      <c r="B11" s="709"/>
      <c r="C11" s="156"/>
      <c r="D11" s="36"/>
      <c r="E11" s="155" t="s">
        <v>203</v>
      </c>
      <c r="F11" s="157"/>
      <c r="G11" s="158">
        <v>1485200</v>
      </c>
      <c r="H11" s="710"/>
      <c r="I11" s="118">
        <v>1166900</v>
      </c>
      <c r="J11" s="713"/>
      <c r="K11" s="158">
        <v>1006800</v>
      </c>
      <c r="L11" s="713"/>
      <c r="M11" s="118">
        <v>496600</v>
      </c>
      <c r="N11" s="710"/>
      <c r="O11" s="710"/>
      <c r="P11" s="118">
        <v>229100</v>
      </c>
      <c r="Q11" s="710"/>
      <c r="R11" s="158">
        <v>142100</v>
      </c>
      <c r="S11" s="710"/>
      <c r="T11" s="118">
        <v>108700</v>
      </c>
      <c r="U11" s="710"/>
      <c r="V11" s="118">
        <v>131400</v>
      </c>
      <c r="W11" s="710"/>
      <c r="X11" s="380">
        <v>108400</v>
      </c>
    </row>
    <row r="12" spans="1:24" ht="20.25" customHeight="1" x14ac:dyDescent="0.2">
      <c r="A12" s="146"/>
      <c r="B12" s="708" t="s">
        <v>35</v>
      </c>
      <c r="C12" s="148"/>
      <c r="D12" s="34"/>
      <c r="E12" s="147" t="s">
        <v>36</v>
      </c>
      <c r="F12" s="149"/>
      <c r="G12" s="150">
        <v>96100</v>
      </c>
      <c r="H12" s="710">
        <v>1717100</v>
      </c>
      <c r="I12" s="98">
        <v>73800</v>
      </c>
      <c r="J12" s="713">
        <v>1533300</v>
      </c>
      <c r="K12" s="150">
        <v>0</v>
      </c>
      <c r="L12" s="713">
        <v>1309700</v>
      </c>
      <c r="M12" s="98">
        <v>0</v>
      </c>
      <c r="N12" s="710">
        <v>1279100</v>
      </c>
      <c r="O12" s="710">
        <f>P12+P13+P14</f>
        <v>1185200</v>
      </c>
      <c r="P12" s="98">
        <v>0</v>
      </c>
      <c r="Q12" s="710">
        <f>R12+R13+R14</f>
        <v>1201400</v>
      </c>
      <c r="R12" s="150">
        <v>0</v>
      </c>
      <c r="S12" s="710">
        <f>T12+T13+T14</f>
        <v>1215400</v>
      </c>
      <c r="T12" s="98">
        <v>0</v>
      </c>
      <c r="U12" s="710">
        <f>V12+V13+V14</f>
        <v>1286600</v>
      </c>
      <c r="V12" s="98"/>
      <c r="W12" s="710">
        <f>X12+X13+X14</f>
        <v>1323000</v>
      </c>
      <c r="X12" s="379"/>
    </row>
    <row r="13" spans="1:24" ht="20.25" customHeight="1" x14ac:dyDescent="0.2">
      <c r="A13" s="159"/>
      <c r="B13" s="714"/>
      <c r="C13" s="160"/>
      <c r="D13" s="161"/>
      <c r="E13" s="127" t="s">
        <v>244</v>
      </c>
      <c r="F13" s="162"/>
      <c r="G13" s="163">
        <v>1611300</v>
      </c>
      <c r="H13" s="710"/>
      <c r="I13" s="101">
        <v>1357500</v>
      </c>
      <c r="J13" s="713"/>
      <c r="K13" s="163">
        <v>1296100</v>
      </c>
      <c r="L13" s="713"/>
      <c r="M13" s="101">
        <v>1265600</v>
      </c>
      <c r="N13" s="710"/>
      <c r="O13" s="710"/>
      <c r="P13" s="101">
        <v>1172000</v>
      </c>
      <c r="Q13" s="710"/>
      <c r="R13" s="163">
        <v>1159500</v>
      </c>
      <c r="S13" s="710"/>
      <c r="T13" s="101">
        <v>1202400</v>
      </c>
      <c r="U13" s="710"/>
      <c r="V13" s="101">
        <v>1273600</v>
      </c>
      <c r="W13" s="710"/>
      <c r="X13" s="382">
        <v>1239900</v>
      </c>
    </row>
    <row r="14" spans="1:24" ht="20.25" customHeight="1" x14ac:dyDescent="0.2">
      <c r="A14" s="154"/>
      <c r="B14" s="709"/>
      <c r="C14" s="156"/>
      <c r="D14" s="36"/>
      <c r="E14" s="155" t="s">
        <v>37</v>
      </c>
      <c r="F14" s="157"/>
      <c r="G14" s="158">
        <v>9700</v>
      </c>
      <c r="H14" s="710"/>
      <c r="I14" s="118">
        <v>102000</v>
      </c>
      <c r="J14" s="713"/>
      <c r="K14" s="158">
        <v>13600</v>
      </c>
      <c r="L14" s="713"/>
      <c r="M14" s="118">
        <v>13500</v>
      </c>
      <c r="N14" s="710"/>
      <c r="O14" s="710"/>
      <c r="P14" s="118">
        <v>13200</v>
      </c>
      <c r="Q14" s="710"/>
      <c r="R14" s="158">
        <v>41900</v>
      </c>
      <c r="S14" s="710"/>
      <c r="T14" s="118">
        <v>13000</v>
      </c>
      <c r="U14" s="710"/>
      <c r="V14" s="118">
        <v>13000</v>
      </c>
      <c r="W14" s="710"/>
      <c r="X14" s="380">
        <v>83100</v>
      </c>
    </row>
    <row r="15" spans="1:24" ht="20.25" customHeight="1" x14ac:dyDescent="0.2">
      <c r="A15" s="146"/>
      <c r="B15" s="708" t="s">
        <v>38</v>
      </c>
      <c r="C15" s="148"/>
      <c r="D15" s="34"/>
      <c r="E15" s="147" t="s">
        <v>39</v>
      </c>
      <c r="F15" s="149"/>
      <c r="G15" s="150">
        <v>27333500</v>
      </c>
      <c r="H15" s="710">
        <v>28512700</v>
      </c>
      <c r="I15" s="98">
        <v>20319300</v>
      </c>
      <c r="J15" s="713">
        <v>21150200</v>
      </c>
      <c r="K15" s="150">
        <v>17774000</v>
      </c>
      <c r="L15" s="713">
        <v>18555100</v>
      </c>
      <c r="M15" s="98">
        <v>16789300</v>
      </c>
      <c r="N15" s="710">
        <v>17554400</v>
      </c>
      <c r="O15" s="710">
        <f>P15+P16+P17</f>
        <v>14437300</v>
      </c>
      <c r="P15" s="98">
        <v>13730400</v>
      </c>
      <c r="Q15" s="710">
        <f>R15+R16+R17</f>
        <v>13948700</v>
      </c>
      <c r="R15" s="150">
        <v>13260300</v>
      </c>
      <c r="S15" s="710">
        <f>T15+T16+T17</f>
        <v>13617800</v>
      </c>
      <c r="T15" s="98">
        <v>12894400</v>
      </c>
      <c r="U15" s="710">
        <f>V15+V16+V17</f>
        <v>13390800</v>
      </c>
      <c r="V15" s="98">
        <v>12680400</v>
      </c>
      <c r="W15" s="710">
        <f>X15+X16+X17</f>
        <v>13098200</v>
      </c>
      <c r="X15" s="379">
        <v>12401100</v>
      </c>
    </row>
    <row r="16" spans="1:24" ht="20.25" customHeight="1" x14ac:dyDescent="0.2">
      <c r="A16" s="159"/>
      <c r="B16" s="714"/>
      <c r="C16" s="160"/>
      <c r="D16" s="161"/>
      <c r="E16" s="164" t="s">
        <v>40</v>
      </c>
      <c r="F16" s="165"/>
      <c r="G16" s="163">
        <v>814800</v>
      </c>
      <c r="H16" s="710"/>
      <c r="I16" s="101">
        <v>584100</v>
      </c>
      <c r="J16" s="713"/>
      <c r="K16" s="163">
        <v>549100</v>
      </c>
      <c r="L16" s="713"/>
      <c r="M16" s="101">
        <v>530700</v>
      </c>
      <c r="N16" s="710"/>
      <c r="O16" s="710"/>
      <c r="P16" s="101">
        <v>493200</v>
      </c>
      <c r="Q16" s="710"/>
      <c r="R16" s="163">
        <v>477000</v>
      </c>
      <c r="S16" s="710"/>
      <c r="T16" s="101">
        <v>467500</v>
      </c>
      <c r="U16" s="710"/>
      <c r="V16" s="101">
        <v>462000</v>
      </c>
      <c r="W16" s="710"/>
      <c r="X16" s="382">
        <v>456300</v>
      </c>
    </row>
    <row r="17" spans="1:24" ht="20.25" customHeight="1" x14ac:dyDescent="0.2">
      <c r="A17" s="154"/>
      <c r="B17" s="709"/>
      <c r="C17" s="156"/>
      <c r="D17" s="36"/>
      <c r="E17" s="155" t="s">
        <v>41</v>
      </c>
      <c r="F17" s="157"/>
      <c r="G17" s="158">
        <v>364400</v>
      </c>
      <c r="H17" s="710"/>
      <c r="I17" s="118">
        <v>246800</v>
      </c>
      <c r="J17" s="713"/>
      <c r="K17" s="158">
        <v>232000</v>
      </c>
      <c r="L17" s="713"/>
      <c r="M17" s="118">
        <v>234400</v>
      </c>
      <c r="N17" s="710"/>
      <c r="O17" s="710"/>
      <c r="P17" s="118">
        <v>213700</v>
      </c>
      <c r="Q17" s="710"/>
      <c r="R17" s="158">
        <v>211400</v>
      </c>
      <c r="S17" s="710"/>
      <c r="T17" s="118">
        <v>255900</v>
      </c>
      <c r="U17" s="710"/>
      <c r="V17" s="118">
        <v>248400</v>
      </c>
      <c r="W17" s="710"/>
      <c r="X17" s="380">
        <v>240800</v>
      </c>
    </row>
    <row r="18" spans="1:24" ht="21" customHeight="1" x14ac:dyDescent="0.2">
      <c r="A18" s="146"/>
      <c r="B18" s="708" t="s">
        <v>42</v>
      </c>
      <c r="C18" s="148"/>
      <c r="D18" s="34"/>
      <c r="E18" s="147" t="s">
        <v>43</v>
      </c>
      <c r="F18" s="149"/>
      <c r="G18" s="150">
        <v>141238100</v>
      </c>
      <c r="H18" s="710">
        <f>147636600+11904600</f>
        <v>159541200</v>
      </c>
      <c r="I18" s="150">
        <v>88664300</v>
      </c>
      <c r="J18" s="713">
        <v>101361500</v>
      </c>
      <c r="K18" s="150">
        <v>70617000</v>
      </c>
      <c r="L18" s="713">
        <v>82039000</v>
      </c>
      <c r="M18" s="98">
        <v>67384000</v>
      </c>
      <c r="N18" s="710">
        <v>77738300</v>
      </c>
      <c r="O18" s="710">
        <f>P18+P19+P21</f>
        <v>91885500</v>
      </c>
      <c r="P18" s="98">
        <v>82384700</v>
      </c>
      <c r="Q18" s="710">
        <f>R18+R19+R21</f>
        <v>88743900</v>
      </c>
      <c r="R18" s="150">
        <v>79561200</v>
      </c>
      <c r="S18" s="710">
        <f>T18+T19+T21</f>
        <v>85669600</v>
      </c>
      <c r="T18" s="98">
        <v>76247200</v>
      </c>
      <c r="U18" s="710">
        <f>V18+V19+V21</f>
        <v>83554600</v>
      </c>
      <c r="V18" s="98">
        <v>72139400</v>
      </c>
      <c r="W18" s="710">
        <f>X18+X19+X21</f>
        <v>82780300</v>
      </c>
      <c r="X18" s="379">
        <v>72025800</v>
      </c>
    </row>
    <row r="19" spans="1:24" ht="10.5" customHeight="1" x14ac:dyDescent="0.2">
      <c r="A19" s="159"/>
      <c r="B19" s="714"/>
      <c r="C19" s="160"/>
      <c r="D19" s="161"/>
      <c r="E19" s="714" t="s">
        <v>44</v>
      </c>
      <c r="F19" s="162"/>
      <c r="G19" s="715">
        <f>5996900+11904600</f>
        <v>17901500</v>
      </c>
      <c r="H19" s="710"/>
      <c r="I19" s="715">
        <v>12515200</v>
      </c>
      <c r="J19" s="713"/>
      <c r="K19" s="715">
        <v>11363500</v>
      </c>
      <c r="L19" s="713"/>
      <c r="M19" s="717">
        <v>10296000</v>
      </c>
      <c r="N19" s="710"/>
      <c r="O19" s="710"/>
      <c r="P19" s="717">
        <v>9443500</v>
      </c>
      <c r="Q19" s="710"/>
      <c r="R19" s="715">
        <v>9125500</v>
      </c>
      <c r="S19" s="710"/>
      <c r="T19" s="717">
        <v>9363700</v>
      </c>
      <c r="U19" s="710"/>
      <c r="V19" s="717">
        <v>11355100</v>
      </c>
      <c r="W19" s="710"/>
      <c r="X19" s="724">
        <v>10693600</v>
      </c>
    </row>
    <row r="20" spans="1:24" ht="10.5" customHeight="1" x14ac:dyDescent="0.2">
      <c r="A20" s="159"/>
      <c r="B20" s="714"/>
      <c r="C20" s="160"/>
      <c r="D20" s="161"/>
      <c r="E20" s="716"/>
      <c r="F20" s="162"/>
      <c r="G20" s="715"/>
      <c r="H20" s="710"/>
      <c r="I20" s="715"/>
      <c r="J20" s="713"/>
      <c r="K20" s="715"/>
      <c r="L20" s="713"/>
      <c r="M20" s="717"/>
      <c r="N20" s="710"/>
      <c r="O20" s="710"/>
      <c r="P20" s="717"/>
      <c r="Q20" s="710"/>
      <c r="R20" s="715"/>
      <c r="S20" s="710"/>
      <c r="T20" s="717"/>
      <c r="U20" s="710"/>
      <c r="V20" s="717"/>
      <c r="W20" s="710"/>
      <c r="X20" s="724"/>
    </row>
    <row r="21" spans="1:24" ht="21.65" customHeight="1" x14ac:dyDescent="0.2">
      <c r="A21" s="159"/>
      <c r="B21" s="714"/>
      <c r="C21" s="160"/>
      <c r="D21" s="161"/>
      <c r="E21" s="127" t="s">
        <v>284</v>
      </c>
      <c r="F21" s="162"/>
      <c r="G21" s="163">
        <v>72200</v>
      </c>
      <c r="H21" s="710"/>
      <c r="I21" s="163">
        <v>60700</v>
      </c>
      <c r="J21" s="713"/>
      <c r="K21" s="163">
        <v>58500</v>
      </c>
      <c r="L21" s="713"/>
      <c r="M21" s="101">
        <v>58300</v>
      </c>
      <c r="N21" s="710"/>
      <c r="O21" s="710"/>
      <c r="P21" s="101">
        <v>57300</v>
      </c>
      <c r="Q21" s="710"/>
      <c r="R21" s="163">
        <v>57200</v>
      </c>
      <c r="S21" s="710"/>
      <c r="T21" s="101">
        <v>58700</v>
      </c>
      <c r="U21" s="710"/>
      <c r="V21" s="101">
        <v>60100</v>
      </c>
      <c r="W21" s="710"/>
      <c r="X21" s="382">
        <v>60900</v>
      </c>
    </row>
    <row r="22" spans="1:24" ht="21.65" customHeight="1" x14ac:dyDescent="0.2">
      <c r="A22" s="159"/>
      <c r="B22" s="714"/>
      <c r="C22" s="160"/>
      <c r="D22" s="161"/>
      <c r="E22" s="127" t="s">
        <v>45</v>
      </c>
      <c r="F22" s="162"/>
      <c r="G22" s="163">
        <v>329400</v>
      </c>
      <c r="H22" s="710"/>
      <c r="I22" s="163">
        <v>121300</v>
      </c>
      <c r="J22" s="713"/>
      <c r="K22" s="101" t="s">
        <v>318</v>
      </c>
      <c r="L22" s="713"/>
      <c r="M22" s="101" t="s">
        <v>318</v>
      </c>
      <c r="N22" s="710"/>
      <c r="O22" s="710"/>
      <c r="P22" s="101"/>
      <c r="Q22" s="710"/>
      <c r="R22" s="101" t="s">
        <v>541</v>
      </c>
      <c r="S22" s="710"/>
      <c r="T22" s="101" t="s">
        <v>318</v>
      </c>
      <c r="U22" s="710"/>
      <c r="V22" s="101"/>
      <c r="W22" s="710"/>
      <c r="X22" s="382"/>
    </row>
    <row r="23" spans="1:24" ht="21.65" customHeight="1" x14ac:dyDescent="0.2">
      <c r="A23" s="154"/>
      <c r="B23" s="709"/>
      <c r="C23" s="156"/>
      <c r="D23" s="36"/>
      <c r="E23" s="155" t="s">
        <v>46</v>
      </c>
      <c r="F23" s="157"/>
      <c r="G23" s="158" t="s">
        <v>542</v>
      </c>
      <c r="H23" s="710"/>
      <c r="I23" s="158" t="s">
        <v>18</v>
      </c>
      <c r="J23" s="713"/>
      <c r="K23" s="118" t="s">
        <v>543</v>
      </c>
      <c r="L23" s="713"/>
      <c r="M23" s="118" t="s">
        <v>542</v>
      </c>
      <c r="N23" s="710"/>
      <c r="O23" s="710"/>
      <c r="P23" s="118"/>
      <c r="Q23" s="710"/>
      <c r="R23" s="118" t="s">
        <v>318</v>
      </c>
      <c r="S23" s="710"/>
      <c r="T23" s="118" t="s">
        <v>543</v>
      </c>
      <c r="U23" s="710"/>
      <c r="V23" s="118"/>
      <c r="W23" s="710"/>
      <c r="X23" s="380"/>
    </row>
    <row r="24" spans="1:24" ht="21.65" customHeight="1" x14ac:dyDescent="0.2">
      <c r="A24" s="146"/>
      <c r="B24" s="708" t="s">
        <v>47</v>
      </c>
      <c r="C24" s="148"/>
      <c r="D24" s="166"/>
      <c r="E24" s="147" t="s">
        <v>48</v>
      </c>
      <c r="F24" s="167"/>
      <c r="G24" s="150" t="s">
        <v>544</v>
      </c>
      <c r="H24" s="710">
        <v>3291100</v>
      </c>
      <c r="I24" s="98" t="s">
        <v>18</v>
      </c>
      <c r="J24" s="713">
        <v>2274400</v>
      </c>
      <c r="K24" s="98" t="s">
        <v>18</v>
      </c>
      <c r="L24" s="713">
        <v>2033400</v>
      </c>
      <c r="M24" s="98" t="s">
        <v>318</v>
      </c>
      <c r="N24" s="710">
        <v>1937900</v>
      </c>
      <c r="O24" s="710">
        <f>P25+P26</f>
        <v>1693400</v>
      </c>
      <c r="P24" s="98"/>
      <c r="Q24" s="710">
        <f>R25+R26</f>
        <v>1633700</v>
      </c>
      <c r="R24" s="98" t="s">
        <v>541</v>
      </c>
      <c r="S24" s="710">
        <f>T25+T26</f>
        <v>1572500</v>
      </c>
      <c r="T24" s="98" t="s">
        <v>545</v>
      </c>
      <c r="U24" s="710">
        <f>V25+V26</f>
        <v>1534100</v>
      </c>
      <c r="V24" s="98"/>
      <c r="W24" s="710">
        <f>X25+X26</f>
        <v>1474700</v>
      </c>
      <c r="X24" s="379"/>
    </row>
    <row r="25" spans="1:24" ht="21.65" customHeight="1" x14ac:dyDescent="0.2">
      <c r="A25" s="159"/>
      <c r="B25" s="714"/>
      <c r="C25" s="160"/>
      <c r="D25" s="168"/>
      <c r="E25" s="127" t="s">
        <v>49</v>
      </c>
      <c r="F25" s="169"/>
      <c r="G25" s="163">
        <v>1768500</v>
      </c>
      <c r="H25" s="710"/>
      <c r="I25" s="101">
        <v>1206200</v>
      </c>
      <c r="J25" s="713"/>
      <c r="K25" s="163">
        <v>1069500</v>
      </c>
      <c r="L25" s="713"/>
      <c r="M25" s="101">
        <v>1019000</v>
      </c>
      <c r="N25" s="710"/>
      <c r="O25" s="710"/>
      <c r="P25" s="101">
        <v>886500</v>
      </c>
      <c r="Q25" s="710"/>
      <c r="R25" s="163">
        <v>853400</v>
      </c>
      <c r="S25" s="710"/>
      <c r="T25" s="101">
        <v>818700</v>
      </c>
      <c r="U25" s="710"/>
      <c r="V25" s="101">
        <v>1534100</v>
      </c>
      <c r="W25" s="710"/>
      <c r="X25" s="382">
        <v>766300</v>
      </c>
    </row>
    <row r="26" spans="1:24" ht="21.65" customHeight="1" x14ac:dyDescent="0.2">
      <c r="A26" s="154"/>
      <c r="B26" s="709"/>
      <c r="C26" s="156"/>
      <c r="D26" s="170"/>
      <c r="E26" s="155" t="s">
        <v>245</v>
      </c>
      <c r="F26" s="171"/>
      <c r="G26" s="158">
        <v>1522600</v>
      </c>
      <c r="H26" s="710"/>
      <c r="I26" s="118">
        <v>1068200</v>
      </c>
      <c r="J26" s="713"/>
      <c r="K26" s="158">
        <v>963900</v>
      </c>
      <c r="L26" s="713"/>
      <c r="M26" s="118">
        <v>918900</v>
      </c>
      <c r="N26" s="710"/>
      <c r="O26" s="710"/>
      <c r="P26" s="118">
        <v>806900</v>
      </c>
      <c r="Q26" s="710"/>
      <c r="R26" s="158">
        <v>780300</v>
      </c>
      <c r="S26" s="710"/>
      <c r="T26" s="118">
        <v>753800</v>
      </c>
      <c r="U26" s="710"/>
      <c r="V26" s="118"/>
      <c r="W26" s="710"/>
      <c r="X26" s="380">
        <v>708400</v>
      </c>
    </row>
    <row r="27" spans="1:24" ht="27" customHeight="1" x14ac:dyDescent="0.2">
      <c r="A27" s="146"/>
      <c r="B27" s="147" t="s">
        <v>50</v>
      </c>
      <c r="C27" s="148"/>
      <c r="D27" s="166"/>
      <c r="E27" s="147" t="s">
        <v>50</v>
      </c>
      <c r="F27" s="167"/>
      <c r="G27" s="150">
        <v>116418100</v>
      </c>
      <c r="H27" s="98">
        <v>116418100</v>
      </c>
      <c r="I27" s="152">
        <v>123147100</v>
      </c>
      <c r="J27" s="132">
        <v>123147100</v>
      </c>
      <c r="K27" s="132">
        <v>118095600</v>
      </c>
      <c r="L27" s="132">
        <v>118095600</v>
      </c>
      <c r="M27" s="152">
        <v>142607700</v>
      </c>
      <c r="N27" s="98">
        <v>142607700</v>
      </c>
      <c r="O27" s="98">
        <f>P27</f>
        <v>108201000</v>
      </c>
      <c r="P27" s="152">
        <v>108201000</v>
      </c>
      <c r="Q27" s="98">
        <f>R27</f>
        <v>102530200</v>
      </c>
      <c r="R27" s="152">
        <v>102530200</v>
      </c>
      <c r="S27" s="98">
        <f>T27</f>
        <v>100882000</v>
      </c>
      <c r="T27" s="152">
        <v>100882000</v>
      </c>
      <c r="U27" s="98">
        <f>V27</f>
        <v>99388800</v>
      </c>
      <c r="V27" s="152">
        <v>99388800</v>
      </c>
      <c r="W27" s="98">
        <f>X27</f>
        <v>99444800</v>
      </c>
      <c r="X27" s="340">
        <v>99444800</v>
      </c>
    </row>
    <row r="28" spans="1:24" ht="27" customHeight="1" x14ac:dyDescent="0.2">
      <c r="A28" s="182"/>
      <c r="B28" s="183" t="s">
        <v>285</v>
      </c>
      <c r="C28" s="184"/>
      <c r="D28" s="404"/>
      <c r="E28" s="183" t="s">
        <v>286</v>
      </c>
      <c r="F28" s="405"/>
      <c r="G28" s="193"/>
      <c r="H28" s="194"/>
      <c r="I28" s="194" t="s">
        <v>542</v>
      </c>
      <c r="J28" s="406" t="s">
        <v>18</v>
      </c>
      <c r="K28" s="406" t="s">
        <v>18</v>
      </c>
      <c r="L28" s="406" t="s">
        <v>18</v>
      </c>
      <c r="M28" s="194">
        <v>610600</v>
      </c>
      <c r="N28" s="194">
        <v>610600</v>
      </c>
      <c r="O28" s="194">
        <f>P28</f>
        <v>631800</v>
      </c>
      <c r="P28" s="194">
        <v>631800</v>
      </c>
      <c r="Q28" s="194">
        <f>R28</f>
        <v>620900</v>
      </c>
      <c r="R28" s="194">
        <v>620900</v>
      </c>
      <c r="S28" s="194">
        <f>T28</f>
        <v>615300</v>
      </c>
      <c r="T28" s="194">
        <v>615300</v>
      </c>
      <c r="U28" s="194">
        <f>V28</f>
        <v>610100</v>
      </c>
      <c r="V28" s="194">
        <v>610100</v>
      </c>
      <c r="W28" s="194">
        <f>X28</f>
        <v>611900</v>
      </c>
      <c r="X28" s="407">
        <v>611900</v>
      </c>
    </row>
    <row r="29" spans="1:24" ht="20.149999999999999" customHeight="1" x14ac:dyDescent="0.2">
      <c r="G29" s="24"/>
      <c r="H29" s="24"/>
    </row>
    <row r="30" spans="1:24" ht="20.149999999999999" customHeight="1" x14ac:dyDescent="0.2">
      <c r="G30" s="24"/>
      <c r="H30" s="24"/>
    </row>
    <row r="31" spans="1:24" ht="20.149999999999999" customHeight="1" x14ac:dyDescent="0.2">
      <c r="G31" s="24"/>
      <c r="H31" s="24"/>
    </row>
    <row r="32" spans="1:24" ht="20.149999999999999" customHeight="1" x14ac:dyDescent="0.2">
      <c r="G32" s="24"/>
      <c r="H32" s="24"/>
    </row>
    <row r="33" spans="7:8" ht="20.149999999999999" customHeight="1" x14ac:dyDescent="0.2">
      <c r="G33" s="24"/>
      <c r="H33" s="24"/>
    </row>
    <row r="34" spans="7:8" ht="20.149999999999999" customHeight="1" x14ac:dyDescent="0.2">
      <c r="G34" s="24"/>
      <c r="H34" s="24"/>
    </row>
    <row r="35" spans="7:8" ht="20.149999999999999" customHeight="1" x14ac:dyDescent="0.2">
      <c r="G35" s="24"/>
      <c r="H35" s="24"/>
    </row>
    <row r="36" spans="7:8" ht="20.149999999999999" customHeight="1" x14ac:dyDescent="0.2">
      <c r="G36" s="24"/>
      <c r="H36" s="24"/>
    </row>
    <row r="37" spans="7:8" ht="20.149999999999999" customHeight="1" x14ac:dyDescent="0.2">
      <c r="G37" s="24"/>
      <c r="H37" s="24"/>
    </row>
    <row r="38" spans="7:8" ht="20.149999999999999" customHeight="1" x14ac:dyDescent="0.2">
      <c r="G38" s="24"/>
      <c r="H38" s="24"/>
    </row>
    <row r="39" spans="7:8" ht="20.149999999999999" customHeight="1" x14ac:dyDescent="0.2">
      <c r="G39" s="24"/>
      <c r="H39" s="24"/>
    </row>
    <row r="40" spans="7:8" ht="20.149999999999999" customHeight="1" x14ac:dyDescent="0.2">
      <c r="G40" s="24"/>
      <c r="H40" s="24"/>
    </row>
    <row r="41" spans="7:8" ht="20.149999999999999" customHeight="1" x14ac:dyDescent="0.2">
      <c r="G41" s="24"/>
      <c r="H41" s="24"/>
    </row>
    <row r="42" spans="7:8" ht="20.149999999999999" customHeight="1" x14ac:dyDescent="0.2">
      <c r="G42" s="24"/>
      <c r="H42" s="24"/>
    </row>
    <row r="43" spans="7:8" ht="20.149999999999999" customHeight="1" x14ac:dyDescent="0.2">
      <c r="G43" s="24"/>
      <c r="H43" s="24"/>
    </row>
    <row r="44" spans="7:8" ht="20.149999999999999" customHeight="1" x14ac:dyDescent="0.2">
      <c r="G44" s="24"/>
      <c r="H44" s="24"/>
    </row>
    <row r="45" spans="7:8" ht="20.149999999999999" customHeight="1" x14ac:dyDescent="0.2">
      <c r="G45" s="24"/>
      <c r="H45" s="24"/>
    </row>
    <row r="46" spans="7:8" ht="20.149999999999999" customHeight="1" x14ac:dyDescent="0.2">
      <c r="G46" s="24"/>
      <c r="H46" s="24"/>
    </row>
    <row r="47" spans="7:8" ht="20.149999999999999" customHeight="1" x14ac:dyDescent="0.2">
      <c r="G47" s="24"/>
      <c r="H47" s="24"/>
    </row>
    <row r="48" spans="7:8" ht="20.149999999999999" customHeight="1" x14ac:dyDescent="0.2">
      <c r="G48" s="24"/>
      <c r="H48" s="24"/>
    </row>
    <row r="49" spans="7:8" ht="20.149999999999999" customHeight="1" x14ac:dyDescent="0.2">
      <c r="G49" s="24"/>
      <c r="H49" s="24"/>
    </row>
    <row r="50" spans="7:8" ht="20.149999999999999" customHeight="1" x14ac:dyDescent="0.2">
      <c r="G50" s="24"/>
      <c r="H50" s="24"/>
    </row>
    <row r="51" spans="7:8" ht="20.149999999999999" customHeight="1" x14ac:dyDescent="0.2">
      <c r="G51" s="24"/>
      <c r="H51" s="24"/>
    </row>
    <row r="52" spans="7:8" ht="20.149999999999999" customHeight="1" x14ac:dyDescent="0.2">
      <c r="G52" s="24"/>
      <c r="H52" s="24"/>
    </row>
    <row r="53" spans="7:8" ht="20.149999999999999" customHeight="1" x14ac:dyDescent="0.2">
      <c r="G53" s="24"/>
      <c r="H53" s="24"/>
    </row>
    <row r="54" spans="7:8" ht="20.149999999999999" customHeight="1" x14ac:dyDescent="0.2">
      <c r="G54" s="24"/>
      <c r="H54" s="24"/>
    </row>
    <row r="55" spans="7:8" ht="20.149999999999999" customHeight="1" x14ac:dyDescent="0.2">
      <c r="G55" s="24"/>
      <c r="H55" s="24"/>
    </row>
    <row r="56" spans="7:8" ht="20.149999999999999" customHeight="1" x14ac:dyDescent="0.2">
      <c r="G56" s="24"/>
      <c r="H56" s="24"/>
    </row>
    <row r="57" spans="7:8" ht="20.149999999999999" customHeight="1" x14ac:dyDescent="0.2">
      <c r="G57" s="24"/>
      <c r="H57" s="24"/>
    </row>
    <row r="58" spans="7:8" ht="20.149999999999999" customHeight="1" x14ac:dyDescent="0.2">
      <c r="G58" s="24"/>
      <c r="H58" s="24"/>
    </row>
    <row r="59" spans="7:8" ht="20.149999999999999" customHeight="1" x14ac:dyDescent="0.2">
      <c r="G59" s="24"/>
      <c r="H59" s="24"/>
    </row>
    <row r="60" spans="7:8" ht="20.149999999999999" customHeight="1" x14ac:dyDescent="0.2">
      <c r="G60" s="24"/>
      <c r="H60" s="24"/>
    </row>
    <row r="61" spans="7:8" ht="20.149999999999999" customHeight="1" x14ac:dyDescent="0.2">
      <c r="G61" s="24"/>
      <c r="H61" s="24"/>
    </row>
    <row r="62" spans="7:8" ht="20.149999999999999" customHeight="1" x14ac:dyDescent="0.2">
      <c r="G62" s="24"/>
      <c r="H62" s="24"/>
    </row>
    <row r="63" spans="7:8" ht="20.149999999999999" customHeight="1" x14ac:dyDescent="0.2">
      <c r="G63" s="24"/>
      <c r="H63" s="24"/>
    </row>
    <row r="64" spans="7:8" ht="20.149999999999999" customHeight="1" x14ac:dyDescent="0.2">
      <c r="G64" s="24"/>
      <c r="H64" s="24"/>
    </row>
    <row r="65" spans="7:8" ht="20.149999999999999" customHeight="1" x14ac:dyDescent="0.2">
      <c r="G65" s="24"/>
      <c r="H65" s="24"/>
    </row>
    <row r="66" spans="7:8" ht="20.149999999999999" customHeight="1" x14ac:dyDescent="0.2">
      <c r="G66" s="24"/>
      <c r="H66" s="24"/>
    </row>
    <row r="67" spans="7:8" ht="20.149999999999999" customHeight="1" x14ac:dyDescent="0.2">
      <c r="G67" s="24"/>
      <c r="H67" s="24"/>
    </row>
    <row r="68" spans="7:8" ht="20.149999999999999" customHeight="1" x14ac:dyDescent="0.2">
      <c r="G68" s="24"/>
      <c r="H68" s="24"/>
    </row>
    <row r="69" spans="7:8" ht="20.149999999999999" customHeight="1" x14ac:dyDescent="0.2">
      <c r="G69" s="24"/>
      <c r="H69" s="24"/>
    </row>
    <row r="70" spans="7:8" ht="20.149999999999999" customHeight="1" x14ac:dyDescent="0.2">
      <c r="G70" s="24"/>
      <c r="H70" s="24"/>
    </row>
    <row r="71" spans="7:8" ht="20.149999999999999" customHeight="1" x14ac:dyDescent="0.2">
      <c r="G71" s="24"/>
      <c r="H71" s="24"/>
    </row>
    <row r="72" spans="7:8" ht="20.149999999999999" customHeight="1" x14ac:dyDescent="0.2">
      <c r="G72" s="24"/>
      <c r="H72" s="24"/>
    </row>
    <row r="73" spans="7:8" ht="20.149999999999999" customHeight="1" x14ac:dyDescent="0.2">
      <c r="G73" s="24"/>
      <c r="H73" s="24"/>
    </row>
    <row r="74" spans="7:8" ht="20.149999999999999" customHeight="1" x14ac:dyDescent="0.2">
      <c r="G74" s="24"/>
      <c r="H74" s="24"/>
    </row>
    <row r="75" spans="7:8" ht="20.149999999999999" customHeight="1" x14ac:dyDescent="0.2">
      <c r="G75" s="24"/>
      <c r="H75" s="24"/>
    </row>
    <row r="76" spans="7:8" ht="20.149999999999999" customHeight="1" x14ac:dyDescent="0.2">
      <c r="G76" s="24"/>
      <c r="H76" s="24"/>
    </row>
    <row r="77" spans="7:8" ht="20.149999999999999" customHeight="1" x14ac:dyDescent="0.2">
      <c r="G77" s="24"/>
      <c r="H77" s="24"/>
    </row>
    <row r="78" spans="7:8" ht="20.149999999999999" customHeight="1" x14ac:dyDescent="0.2">
      <c r="G78" s="24"/>
      <c r="H78" s="24"/>
    </row>
    <row r="79" spans="7:8" ht="20.149999999999999" customHeight="1" x14ac:dyDescent="0.2">
      <c r="G79" s="24"/>
      <c r="H79" s="24"/>
    </row>
    <row r="80" spans="7:8" ht="20.149999999999999" customHeight="1" x14ac:dyDescent="0.2">
      <c r="G80" s="24"/>
      <c r="H80" s="24"/>
    </row>
    <row r="81" spans="7:8" ht="20.149999999999999" customHeight="1" x14ac:dyDescent="0.2">
      <c r="G81" s="24"/>
      <c r="H81" s="24"/>
    </row>
    <row r="82" spans="7:8" ht="20.149999999999999" customHeight="1" x14ac:dyDescent="0.2">
      <c r="G82" s="24"/>
      <c r="H82" s="24"/>
    </row>
    <row r="83" spans="7:8" ht="20.149999999999999" customHeight="1" x14ac:dyDescent="0.2">
      <c r="G83" s="24"/>
      <c r="H83" s="24"/>
    </row>
    <row r="84" spans="7:8" ht="20.149999999999999" customHeight="1" x14ac:dyDescent="0.2">
      <c r="G84" s="24"/>
      <c r="H84" s="24"/>
    </row>
    <row r="85" spans="7:8" ht="20.149999999999999" customHeight="1" x14ac:dyDescent="0.2">
      <c r="G85" s="24"/>
      <c r="H85" s="24"/>
    </row>
    <row r="86" spans="7:8" ht="20.149999999999999" customHeight="1" x14ac:dyDescent="0.2">
      <c r="G86" s="24"/>
      <c r="H86" s="24"/>
    </row>
    <row r="87" spans="7:8" ht="20.149999999999999" customHeight="1" x14ac:dyDescent="0.2">
      <c r="G87" s="24"/>
      <c r="H87" s="24"/>
    </row>
    <row r="88" spans="7:8" ht="20.149999999999999" customHeight="1" x14ac:dyDescent="0.2">
      <c r="G88" s="24"/>
      <c r="H88" s="24"/>
    </row>
    <row r="89" spans="7:8" ht="20.149999999999999" customHeight="1" x14ac:dyDescent="0.2">
      <c r="G89" s="24"/>
      <c r="H89" s="24"/>
    </row>
    <row r="90" spans="7:8" ht="20.149999999999999" customHeight="1" x14ac:dyDescent="0.2">
      <c r="G90" s="24"/>
      <c r="H90" s="24"/>
    </row>
    <row r="91" spans="7:8" ht="20.149999999999999" customHeight="1" x14ac:dyDescent="0.2">
      <c r="G91" s="24"/>
      <c r="H91" s="24"/>
    </row>
    <row r="92" spans="7:8" ht="20.149999999999999" customHeight="1" x14ac:dyDescent="0.2">
      <c r="G92" s="24"/>
      <c r="H92" s="24"/>
    </row>
    <row r="93" spans="7:8" ht="20.149999999999999" customHeight="1" x14ac:dyDescent="0.2">
      <c r="G93" s="24"/>
      <c r="H93" s="24"/>
    </row>
    <row r="94" spans="7:8" ht="20.149999999999999" customHeight="1" x14ac:dyDescent="0.2">
      <c r="G94" s="24"/>
      <c r="H94" s="24"/>
    </row>
    <row r="95" spans="7:8" ht="20.149999999999999" customHeight="1" x14ac:dyDescent="0.2">
      <c r="G95" s="24"/>
      <c r="H95" s="24"/>
    </row>
    <row r="96" spans="7:8" ht="20.149999999999999" customHeight="1" x14ac:dyDescent="0.2">
      <c r="G96" s="24"/>
      <c r="H96" s="24"/>
    </row>
    <row r="97" spans="7:8" ht="20.149999999999999" customHeight="1" x14ac:dyDescent="0.2">
      <c r="G97" s="24"/>
      <c r="H97" s="24"/>
    </row>
    <row r="98" spans="7:8" ht="20.149999999999999" customHeight="1" x14ac:dyDescent="0.2">
      <c r="G98" s="24"/>
      <c r="H98" s="24"/>
    </row>
    <row r="99" spans="7:8" ht="20.149999999999999" customHeight="1" x14ac:dyDescent="0.2">
      <c r="G99" s="24"/>
      <c r="H99" s="24"/>
    </row>
    <row r="100" spans="7:8" ht="20.149999999999999" customHeight="1" x14ac:dyDescent="0.2">
      <c r="G100" s="24"/>
      <c r="H100" s="24"/>
    </row>
    <row r="101" spans="7:8" ht="20.149999999999999" customHeight="1" x14ac:dyDescent="0.2">
      <c r="G101" s="24"/>
      <c r="H101" s="24"/>
    </row>
    <row r="102" spans="7:8" ht="20.149999999999999" customHeight="1" x14ac:dyDescent="0.2">
      <c r="G102" s="24"/>
      <c r="H102" s="24"/>
    </row>
    <row r="103" spans="7:8" ht="20.149999999999999" customHeight="1" x14ac:dyDescent="0.2">
      <c r="G103" s="24"/>
      <c r="H103" s="24"/>
    </row>
    <row r="104" spans="7:8" ht="20.149999999999999" customHeight="1" x14ac:dyDescent="0.2">
      <c r="G104" s="24"/>
      <c r="H104" s="24"/>
    </row>
    <row r="105" spans="7:8" ht="20.149999999999999" customHeight="1" x14ac:dyDescent="0.2">
      <c r="G105" s="24"/>
      <c r="H105" s="24"/>
    </row>
    <row r="106" spans="7:8" ht="20.149999999999999" customHeight="1" x14ac:dyDescent="0.2">
      <c r="G106" s="24"/>
      <c r="H106" s="24"/>
    </row>
    <row r="107" spans="7:8" ht="20.149999999999999" customHeight="1" x14ac:dyDescent="0.2">
      <c r="G107" s="24"/>
      <c r="H107" s="24"/>
    </row>
    <row r="108" spans="7:8" ht="20.149999999999999" customHeight="1" x14ac:dyDescent="0.2">
      <c r="G108" s="24"/>
      <c r="H108" s="24"/>
    </row>
    <row r="109" spans="7:8" ht="20.149999999999999" customHeight="1" x14ac:dyDescent="0.2">
      <c r="G109" s="24"/>
      <c r="H109" s="24"/>
    </row>
    <row r="110" spans="7:8" ht="20.149999999999999" customHeight="1" x14ac:dyDescent="0.2">
      <c r="G110" s="24"/>
      <c r="H110" s="24"/>
    </row>
    <row r="111" spans="7:8" ht="20.149999999999999" customHeight="1" x14ac:dyDescent="0.2">
      <c r="G111" s="24"/>
      <c r="H111" s="24"/>
    </row>
    <row r="112" spans="7:8" ht="20.149999999999999" customHeight="1" x14ac:dyDescent="0.2">
      <c r="G112" s="24"/>
      <c r="H112" s="24"/>
    </row>
    <row r="113" spans="7:8" ht="20.149999999999999" customHeight="1" x14ac:dyDescent="0.2">
      <c r="G113" s="24"/>
      <c r="H113" s="24"/>
    </row>
    <row r="114" spans="7:8" ht="20.149999999999999" customHeight="1" x14ac:dyDescent="0.2">
      <c r="G114" s="24"/>
      <c r="H114" s="24"/>
    </row>
    <row r="115" spans="7:8" ht="20.149999999999999" customHeight="1" x14ac:dyDescent="0.2">
      <c r="G115" s="24"/>
      <c r="H115" s="24"/>
    </row>
    <row r="116" spans="7:8" ht="20.149999999999999" customHeight="1" x14ac:dyDescent="0.2">
      <c r="G116" s="24"/>
      <c r="H116" s="24"/>
    </row>
    <row r="117" spans="7:8" ht="20.149999999999999" customHeight="1" x14ac:dyDescent="0.2">
      <c r="G117" s="24"/>
      <c r="H117" s="24"/>
    </row>
    <row r="118" spans="7:8" ht="20.149999999999999" customHeight="1" x14ac:dyDescent="0.2">
      <c r="G118" s="24"/>
      <c r="H118" s="24"/>
    </row>
    <row r="119" spans="7:8" ht="20.149999999999999" customHeight="1" x14ac:dyDescent="0.2">
      <c r="G119" s="24"/>
      <c r="H119" s="24"/>
    </row>
    <row r="120" spans="7:8" ht="20.149999999999999" customHeight="1" x14ac:dyDescent="0.2">
      <c r="G120" s="24"/>
      <c r="H120" s="24"/>
    </row>
    <row r="121" spans="7:8" ht="20.149999999999999" customHeight="1" x14ac:dyDescent="0.2">
      <c r="G121" s="24"/>
      <c r="H121" s="24"/>
    </row>
    <row r="122" spans="7:8" ht="20.149999999999999" customHeight="1" x14ac:dyDescent="0.2">
      <c r="G122" s="24"/>
      <c r="H122" s="24"/>
    </row>
    <row r="123" spans="7:8" ht="20.149999999999999" customHeight="1" x14ac:dyDescent="0.2">
      <c r="G123" s="24"/>
      <c r="H123" s="24"/>
    </row>
    <row r="124" spans="7:8" ht="20.149999999999999" customHeight="1" x14ac:dyDescent="0.2">
      <c r="G124" s="24"/>
      <c r="H124" s="24"/>
    </row>
    <row r="125" spans="7:8" ht="20.149999999999999" customHeight="1" x14ac:dyDescent="0.2">
      <c r="G125" s="24"/>
      <c r="H125" s="24"/>
    </row>
    <row r="126" spans="7:8" ht="20.149999999999999" customHeight="1" x14ac:dyDescent="0.2">
      <c r="G126" s="24"/>
      <c r="H126" s="24"/>
    </row>
    <row r="127" spans="7:8" ht="20.149999999999999" customHeight="1" x14ac:dyDescent="0.2">
      <c r="G127" s="24"/>
      <c r="H127" s="24"/>
    </row>
    <row r="128" spans="7:8" ht="20.149999999999999" customHeight="1" x14ac:dyDescent="0.2">
      <c r="G128" s="24"/>
      <c r="H128" s="24"/>
    </row>
    <row r="129" spans="7:8" ht="20.149999999999999" customHeight="1" x14ac:dyDescent="0.2">
      <c r="G129" s="24"/>
      <c r="H129" s="24"/>
    </row>
    <row r="130" spans="7:8" ht="20.149999999999999" customHeight="1" x14ac:dyDescent="0.2">
      <c r="G130" s="24"/>
      <c r="H130" s="24"/>
    </row>
    <row r="131" spans="7:8" ht="20.149999999999999" customHeight="1" x14ac:dyDescent="0.2">
      <c r="G131" s="24"/>
      <c r="H131" s="24"/>
    </row>
    <row r="132" spans="7:8" ht="20.149999999999999" customHeight="1" x14ac:dyDescent="0.2">
      <c r="G132" s="24"/>
      <c r="H132" s="24"/>
    </row>
    <row r="133" spans="7:8" ht="20.149999999999999" customHeight="1" x14ac:dyDescent="0.2">
      <c r="G133" s="24"/>
      <c r="H133" s="24"/>
    </row>
    <row r="134" spans="7:8" ht="20.149999999999999" customHeight="1" x14ac:dyDescent="0.2">
      <c r="G134" s="24"/>
      <c r="H134" s="24"/>
    </row>
    <row r="135" spans="7:8" ht="20.149999999999999" customHeight="1" x14ac:dyDescent="0.2">
      <c r="G135" s="24"/>
      <c r="H135" s="24"/>
    </row>
    <row r="136" spans="7:8" ht="20.149999999999999" customHeight="1" x14ac:dyDescent="0.2">
      <c r="G136" s="24"/>
      <c r="H136" s="24"/>
    </row>
    <row r="137" spans="7:8" ht="20.149999999999999" customHeight="1" x14ac:dyDescent="0.2">
      <c r="G137" s="24"/>
      <c r="H137" s="24"/>
    </row>
    <row r="138" spans="7:8" ht="20.149999999999999" customHeight="1" x14ac:dyDescent="0.2">
      <c r="G138" s="24"/>
      <c r="H138" s="24"/>
    </row>
    <row r="139" spans="7:8" ht="20.149999999999999" customHeight="1" x14ac:dyDescent="0.2">
      <c r="G139" s="24"/>
      <c r="H139" s="24"/>
    </row>
    <row r="140" spans="7:8" ht="20.149999999999999" customHeight="1" x14ac:dyDescent="0.2">
      <c r="G140" s="24"/>
      <c r="H140" s="24"/>
    </row>
    <row r="141" spans="7:8" ht="20.149999999999999" customHeight="1" x14ac:dyDescent="0.2">
      <c r="G141" s="24"/>
      <c r="H141" s="24"/>
    </row>
    <row r="142" spans="7:8" ht="20.149999999999999" customHeight="1" x14ac:dyDescent="0.2">
      <c r="G142" s="24"/>
      <c r="H142" s="24"/>
    </row>
    <row r="143" spans="7:8" ht="20.149999999999999" customHeight="1" x14ac:dyDescent="0.2">
      <c r="G143" s="24"/>
      <c r="H143" s="24"/>
    </row>
    <row r="144" spans="7:8" ht="20.149999999999999" customHeight="1" x14ac:dyDescent="0.2">
      <c r="G144" s="24"/>
      <c r="H144" s="24"/>
    </row>
    <row r="145" spans="7:8" ht="20.149999999999999" customHeight="1" x14ac:dyDescent="0.2">
      <c r="G145" s="24"/>
      <c r="H145" s="24"/>
    </row>
    <row r="146" spans="7:8" ht="20.149999999999999" customHeight="1" x14ac:dyDescent="0.2">
      <c r="G146" s="24"/>
      <c r="H146" s="24"/>
    </row>
    <row r="147" spans="7:8" ht="20.149999999999999" customHeight="1" x14ac:dyDescent="0.2">
      <c r="G147" s="24"/>
      <c r="H147" s="24"/>
    </row>
    <row r="148" spans="7:8" ht="20.149999999999999" customHeight="1" x14ac:dyDescent="0.2">
      <c r="G148" s="24"/>
      <c r="H148" s="24"/>
    </row>
    <row r="149" spans="7:8" ht="20.149999999999999" customHeight="1" x14ac:dyDescent="0.2">
      <c r="G149" s="24"/>
      <c r="H149" s="24"/>
    </row>
    <row r="150" spans="7:8" ht="20.149999999999999" customHeight="1" x14ac:dyDescent="0.2">
      <c r="G150" s="24"/>
      <c r="H150" s="24"/>
    </row>
    <row r="151" spans="7:8" ht="20.149999999999999" customHeight="1" x14ac:dyDescent="0.2">
      <c r="G151" s="24"/>
      <c r="H151" s="24"/>
    </row>
    <row r="152" spans="7:8" ht="20.149999999999999" customHeight="1" x14ac:dyDescent="0.2">
      <c r="G152" s="24"/>
      <c r="H152" s="24"/>
    </row>
    <row r="153" spans="7:8" ht="20.149999999999999" customHeight="1" x14ac:dyDescent="0.2">
      <c r="G153" s="24"/>
      <c r="H153" s="24"/>
    </row>
    <row r="154" spans="7:8" ht="20.149999999999999" customHeight="1" x14ac:dyDescent="0.2">
      <c r="G154" s="24"/>
      <c r="H154" s="24"/>
    </row>
    <row r="155" spans="7:8" ht="20.149999999999999" customHeight="1" x14ac:dyDescent="0.2">
      <c r="G155" s="24"/>
      <c r="H155" s="24"/>
    </row>
    <row r="156" spans="7:8" ht="20.149999999999999" customHeight="1" x14ac:dyDescent="0.2">
      <c r="G156" s="24"/>
      <c r="H156" s="24"/>
    </row>
    <row r="157" spans="7:8" ht="20.149999999999999" customHeight="1" x14ac:dyDescent="0.2">
      <c r="G157" s="24"/>
      <c r="H157" s="24"/>
    </row>
    <row r="158" spans="7:8" ht="20.149999999999999" customHeight="1" x14ac:dyDescent="0.2">
      <c r="G158" s="24"/>
      <c r="H158" s="24"/>
    </row>
    <row r="159" spans="7:8" ht="20.149999999999999" customHeight="1" x14ac:dyDescent="0.2">
      <c r="G159" s="24"/>
      <c r="H159" s="24"/>
    </row>
    <row r="160" spans="7:8" ht="20.149999999999999" customHeight="1" x14ac:dyDescent="0.2">
      <c r="G160" s="24"/>
      <c r="H160" s="24"/>
    </row>
    <row r="161" spans="7:8" ht="20.149999999999999" customHeight="1" x14ac:dyDescent="0.2">
      <c r="G161" s="24"/>
      <c r="H161" s="24"/>
    </row>
    <row r="162" spans="7:8" ht="20.149999999999999" customHeight="1" x14ac:dyDescent="0.2">
      <c r="G162" s="24"/>
      <c r="H162" s="24"/>
    </row>
    <row r="163" spans="7:8" ht="20.149999999999999" customHeight="1" x14ac:dyDescent="0.2">
      <c r="G163" s="24"/>
      <c r="H163" s="24"/>
    </row>
    <row r="164" spans="7:8" ht="20.149999999999999" customHeight="1" x14ac:dyDescent="0.2">
      <c r="G164" s="24"/>
      <c r="H164" s="24"/>
    </row>
    <row r="165" spans="7:8" ht="20.149999999999999" customHeight="1" x14ac:dyDescent="0.2">
      <c r="G165" s="24"/>
      <c r="H165" s="24"/>
    </row>
    <row r="166" spans="7:8" ht="20.149999999999999" customHeight="1" x14ac:dyDescent="0.2">
      <c r="G166" s="24"/>
      <c r="H166" s="24"/>
    </row>
    <row r="167" spans="7:8" ht="20.149999999999999" customHeight="1" x14ac:dyDescent="0.2">
      <c r="G167" s="24"/>
      <c r="H167" s="24"/>
    </row>
    <row r="168" spans="7:8" ht="20.149999999999999" customHeight="1" x14ac:dyDescent="0.2">
      <c r="G168" s="24"/>
      <c r="H168" s="24"/>
    </row>
    <row r="169" spans="7:8" ht="20.149999999999999" customHeight="1" x14ac:dyDescent="0.2">
      <c r="G169" s="24"/>
      <c r="H169" s="24"/>
    </row>
    <row r="170" spans="7:8" ht="20.149999999999999" customHeight="1" x14ac:dyDescent="0.2">
      <c r="G170" s="24"/>
      <c r="H170" s="24"/>
    </row>
    <row r="171" spans="7:8" ht="20.149999999999999" customHeight="1" x14ac:dyDescent="0.2">
      <c r="G171" s="24"/>
      <c r="H171" s="24"/>
    </row>
    <row r="172" spans="7:8" ht="20.149999999999999" customHeight="1" x14ac:dyDescent="0.2">
      <c r="G172" s="24"/>
      <c r="H172" s="24"/>
    </row>
    <row r="173" spans="7:8" ht="20.149999999999999" customHeight="1" x14ac:dyDescent="0.2">
      <c r="G173" s="24"/>
      <c r="H173" s="24"/>
    </row>
    <row r="174" spans="7:8" ht="20.149999999999999" customHeight="1" x14ac:dyDescent="0.2">
      <c r="G174" s="24"/>
      <c r="H174" s="24"/>
    </row>
    <row r="175" spans="7:8" ht="20.149999999999999" customHeight="1" x14ac:dyDescent="0.2">
      <c r="G175" s="24"/>
      <c r="H175" s="24"/>
    </row>
    <row r="176" spans="7:8" ht="20.149999999999999" customHeight="1" x14ac:dyDescent="0.2">
      <c r="G176" s="24"/>
      <c r="H176" s="24"/>
    </row>
    <row r="177" spans="7:8" ht="20.149999999999999" customHeight="1" x14ac:dyDescent="0.2">
      <c r="G177" s="24"/>
      <c r="H177" s="24"/>
    </row>
    <row r="178" spans="7:8" ht="20.149999999999999" customHeight="1" x14ac:dyDescent="0.2">
      <c r="G178" s="24"/>
      <c r="H178" s="24"/>
    </row>
    <row r="179" spans="7:8" ht="20.149999999999999" customHeight="1" x14ac:dyDescent="0.2">
      <c r="G179" s="24"/>
      <c r="H179" s="24"/>
    </row>
    <row r="180" spans="7:8" ht="20.149999999999999" customHeight="1" x14ac:dyDescent="0.2">
      <c r="G180" s="24"/>
      <c r="H180" s="24"/>
    </row>
    <row r="181" spans="7:8" ht="20.149999999999999" customHeight="1" x14ac:dyDescent="0.2">
      <c r="G181" s="24"/>
      <c r="H181" s="24"/>
    </row>
    <row r="182" spans="7:8" ht="20.149999999999999" customHeight="1" x14ac:dyDescent="0.2">
      <c r="G182" s="24"/>
      <c r="H182" s="24"/>
    </row>
    <row r="183" spans="7:8" ht="20.149999999999999" customHeight="1" x14ac:dyDescent="0.2">
      <c r="G183" s="24"/>
      <c r="H183" s="24"/>
    </row>
    <row r="184" spans="7:8" ht="20.149999999999999" customHeight="1" x14ac:dyDescent="0.2">
      <c r="G184" s="24"/>
      <c r="H184" s="24"/>
    </row>
    <row r="185" spans="7:8" ht="20.149999999999999" customHeight="1" x14ac:dyDescent="0.2">
      <c r="G185" s="24"/>
      <c r="H185" s="24"/>
    </row>
    <row r="186" spans="7:8" ht="20.149999999999999" customHeight="1" x14ac:dyDescent="0.2">
      <c r="G186" s="24"/>
      <c r="H186" s="24"/>
    </row>
    <row r="187" spans="7:8" ht="20.149999999999999" customHeight="1" x14ac:dyDescent="0.2">
      <c r="G187" s="24"/>
      <c r="H187" s="24"/>
    </row>
    <row r="188" spans="7:8" ht="20.149999999999999" customHeight="1" x14ac:dyDescent="0.2">
      <c r="G188" s="24"/>
      <c r="H188" s="24"/>
    </row>
    <row r="189" spans="7:8" ht="20.149999999999999" customHeight="1" x14ac:dyDescent="0.2">
      <c r="G189" s="24"/>
      <c r="H189" s="24"/>
    </row>
    <row r="190" spans="7:8" ht="20.149999999999999" customHeight="1" x14ac:dyDescent="0.2">
      <c r="G190" s="24"/>
      <c r="H190" s="24"/>
    </row>
    <row r="191" spans="7:8" ht="20.149999999999999" customHeight="1" x14ac:dyDescent="0.2">
      <c r="G191" s="24"/>
      <c r="H191" s="24"/>
    </row>
    <row r="192" spans="7:8" ht="20.149999999999999" customHeight="1" x14ac:dyDescent="0.2">
      <c r="G192" s="24"/>
      <c r="H192" s="24"/>
    </row>
    <row r="193" spans="7:8" ht="20.149999999999999" customHeight="1" x14ac:dyDescent="0.2">
      <c r="G193" s="24"/>
      <c r="H193" s="24"/>
    </row>
    <row r="194" spans="7:8" ht="20.149999999999999" customHeight="1" x14ac:dyDescent="0.2">
      <c r="G194" s="24"/>
      <c r="H194" s="24"/>
    </row>
    <row r="195" spans="7:8" ht="20.149999999999999" customHeight="1" x14ac:dyDescent="0.2">
      <c r="G195" s="24"/>
      <c r="H195" s="24"/>
    </row>
    <row r="196" spans="7:8" ht="20.149999999999999" customHeight="1" x14ac:dyDescent="0.2">
      <c r="G196" s="24"/>
      <c r="H196" s="24"/>
    </row>
    <row r="197" spans="7:8" ht="20.149999999999999" customHeight="1" x14ac:dyDescent="0.2">
      <c r="G197" s="24"/>
      <c r="H197" s="24"/>
    </row>
    <row r="198" spans="7:8" ht="20.149999999999999" customHeight="1" x14ac:dyDescent="0.2">
      <c r="G198" s="24"/>
      <c r="H198" s="24"/>
    </row>
    <row r="199" spans="7:8" ht="20.149999999999999" customHeight="1" x14ac:dyDescent="0.2">
      <c r="G199" s="24"/>
      <c r="H199" s="24"/>
    </row>
    <row r="200" spans="7:8" ht="20.149999999999999" customHeight="1" x14ac:dyDescent="0.2">
      <c r="G200" s="24"/>
      <c r="H200" s="24"/>
    </row>
    <row r="201" spans="7:8" ht="20.149999999999999" customHeight="1" x14ac:dyDescent="0.2">
      <c r="G201" s="24"/>
      <c r="H201" s="24"/>
    </row>
    <row r="202" spans="7:8" ht="20.149999999999999" customHeight="1" x14ac:dyDescent="0.2">
      <c r="G202" s="24"/>
      <c r="H202" s="24"/>
    </row>
    <row r="203" spans="7:8" ht="20.149999999999999" customHeight="1" x14ac:dyDescent="0.2">
      <c r="G203" s="24"/>
      <c r="H203" s="24"/>
    </row>
    <row r="204" spans="7:8" ht="20.149999999999999" customHeight="1" x14ac:dyDescent="0.2">
      <c r="G204" s="24"/>
      <c r="H204" s="24"/>
    </row>
    <row r="205" spans="7:8" ht="20.149999999999999" customHeight="1" x14ac:dyDescent="0.2">
      <c r="G205" s="24"/>
      <c r="H205" s="24"/>
    </row>
    <row r="206" spans="7:8" ht="20.149999999999999" customHeight="1" x14ac:dyDescent="0.2">
      <c r="G206" s="24"/>
      <c r="H206" s="24"/>
    </row>
    <row r="207" spans="7:8" ht="20.149999999999999" customHeight="1" x14ac:dyDescent="0.2">
      <c r="G207" s="24"/>
      <c r="H207" s="24"/>
    </row>
    <row r="208" spans="7:8" ht="20.149999999999999" customHeight="1" x14ac:dyDescent="0.2">
      <c r="G208" s="24"/>
      <c r="H208" s="24"/>
    </row>
    <row r="209" spans="7:8" ht="20.149999999999999" customHeight="1" x14ac:dyDescent="0.2">
      <c r="G209" s="24"/>
      <c r="H209" s="24"/>
    </row>
    <row r="210" spans="7:8" ht="20.149999999999999" customHeight="1" x14ac:dyDescent="0.2">
      <c r="G210" s="24"/>
      <c r="H210" s="24"/>
    </row>
    <row r="211" spans="7:8" ht="20.149999999999999" customHeight="1" x14ac:dyDescent="0.2">
      <c r="G211" s="24"/>
      <c r="H211" s="24"/>
    </row>
    <row r="212" spans="7:8" ht="20.149999999999999" customHeight="1" x14ac:dyDescent="0.2">
      <c r="G212" s="24"/>
      <c r="H212" s="24"/>
    </row>
    <row r="213" spans="7:8" ht="20.149999999999999" customHeight="1" x14ac:dyDescent="0.2">
      <c r="G213" s="24"/>
      <c r="H213" s="24"/>
    </row>
    <row r="214" spans="7:8" ht="20.149999999999999" customHeight="1" x14ac:dyDescent="0.2">
      <c r="G214" s="24"/>
      <c r="H214" s="24"/>
    </row>
    <row r="215" spans="7:8" ht="20.149999999999999" customHeight="1" x14ac:dyDescent="0.2">
      <c r="G215" s="24"/>
      <c r="H215" s="24"/>
    </row>
    <row r="216" spans="7:8" ht="20.149999999999999" customHeight="1" x14ac:dyDescent="0.2">
      <c r="G216" s="24"/>
      <c r="H216" s="24"/>
    </row>
    <row r="217" spans="7:8" ht="20.149999999999999" customHeight="1" x14ac:dyDescent="0.2">
      <c r="G217" s="24"/>
      <c r="H217" s="24"/>
    </row>
    <row r="218" spans="7:8" ht="20.149999999999999" customHeight="1" x14ac:dyDescent="0.2">
      <c r="G218" s="24"/>
      <c r="H218" s="24"/>
    </row>
    <row r="219" spans="7:8" ht="20.149999999999999" customHeight="1" x14ac:dyDescent="0.2">
      <c r="G219" s="24"/>
      <c r="H219" s="24"/>
    </row>
    <row r="220" spans="7:8" ht="20.149999999999999" customHeight="1" x14ac:dyDescent="0.2">
      <c r="G220" s="24"/>
      <c r="H220" s="24"/>
    </row>
    <row r="221" spans="7:8" ht="20.149999999999999" customHeight="1" x14ac:dyDescent="0.2">
      <c r="G221" s="24"/>
      <c r="H221" s="24"/>
    </row>
    <row r="222" spans="7:8" ht="20.149999999999999" customHeight="1" x14ac:dyDescent="0.2">
      <c r="G222" s="24"/>
      <c r="H222" s="24"/>
    </row>
    <row r="223" spans="7:8" ht="20.149999999999999" customHeight="1" x14ac:dyDescent="0.2">
      <c r="G223" s="24"/>
      <c r="H223" s="24"/>
    </row>
    <row r="224" spans="7:8" ht="20.149999999999999" customHeight="1" x14ac:dyDescent="0.2">
      <c r="G224" s="24"/>
      <c r="H224" s="24"/>
    </row>
    <row r="225" spans="7:8" ht="20.149999999999999" customHeight="1" x14ac:dyDescent="0.2">
      <c r="G225" s="24"/>
      <c r="H225" s="24"/>
    </row>
    <row r="226" spans="7:8" ht="20.149999999999999" customHeight="1" x14ac:dyDescent="0.2">
      <c r="G226" s="24"/>
      <c r="H226" s="24"/>
    </row>
    <row r="227" spans="7:8" ht="20.149999999999999" customHeight="1" x14ac:dyDescent="0.2">
      <c r="G227" s="24"/>
      <c r="H227" s="24"/>
    </row>
    <row r="228" spans="7:8" ht="20.149999999999999" customHeight="1" x14ac:dyDescent="0.2">
      <c r="G228" s="24"/>
      <c r="H228" s="24"/>
    </row>
    <row r="229" spans="7:8" ht="20.149999999999999" customHeight="1" x14ac:dyDescent="0.2">
      <c r="G229" s="24"/>
      <c r="H229" s="24"/>
    </row>
    <row r="230" spans="7:8" ht="20.149999999999999" customHeight="1" x14ac:dyDescent="0.2">
      <c r="G230" s="24"/>
      <c r="H230" s="24"/>
    </row>
    <row r="231" spans="7:8" ht="20.149999999999999" customHeight="1" x14ac:dyDescent="0.2">
      <c r="G231" s="24"/>
      <c r="H231" s="24"/>
    </row>
    <row r="232" spans="7:8" ht="20.149999999999999" customHeight="1" x14ac:dyDescent="0.2">
      <c r="G232" s="24"/>
      <c r="H232" s="24"/>
    </row>
    <row r="233" spans="7:8" ht="20.149999999999999" customHeight="1" x14ac:dyDescent="0.2">
      <c r="G233" s="24"/>
      <c r="H233" s="24"/>
    </row>
    <row r="234" spans="7:8" ht="20.149999999999999" customHeight="1" x14ac:dyDescent="0.2">
      <c r="G234" s="24"/>
      <c r="H234" s="24"/>
    </row>
    <row r="235" spans="7:8" ht="20.149999999999999" customHeight="1" x14ac:dyDescent="0.2">
      <c r="G235" s="24"/>
      <c r="H235" s="24"/>
    </row>
    <row r="236" spans="7:8" ht="20.149999999999999" customHeight="1" x14ac:dyDescent="0.2">
      <c r="G236" s="24"/>
      <c r="H236" s="24"/>
    </row>
    <row r="237" spans="7:8" ht="20.149999999999999" customHeight="1" x14ac:dyDescent="0.2">
      <c r="G237" s="24"/>
      <c r="H237" s="24"/>
    </row>
    <row r="238" spans="7:8" ht="20.149999999999999" customHeight="1" x14ac:dyDescent="0.2">
      <c r="G238" s="24"/>
      <c r="H238" s="24"/>
    </row>
    <row r="239" spans="7:8" ht="20.149999999999999" customHeight="1" x14ac:dyDescent="0.2">
      <c r="G239" s="24"/>
      <c r="H239" s="24"/>
    </row>
    <row r="240" spans="7:8" ht="20.149999999999999" customHeight="1" x14ac:dyDescent="0.2">
      <c r="G240" s="24"/>
      <c r="H240" s="24"/>
    </row>
    <row r="241" spans="7:8" ht="20.149999999999999" customHeight="1" x14ac:dyDescent="0.2">
      <c r="G241" s="24"/>
      <c r="H241" s="24"/>
    </row>
    <row r="242" spans="7:8" ht="20.149999999999999" customHeight="1" x14ac:dyDescent="0.2">
      <c r="G242" s="24"/>
      <c r="H242" s="24"/>
    </row>
    <row r="243" spans="7:8" ht="20.149999999999999" customHeight="1" x14ac:dyDescent="0.2">
      <c r="G243" s="24"/>
      <c r="H243" s="24"/>
    </row>
    <row r="244" spans="7:8" ht="20.149999999999999" customHeight="1" x14ac:dyDescent="0.2">
      <c r="G244" s="24"/>
      <c r="H244" s="24"/>
    </row>
    <row r="245" spans="7:8" ht="20.149999999999999" customHeight="1" x14ac:dyDescent="0.2">
      <c r="G245" s="24"/>
      <c r="H245" s="24"/>
    </row>
    <row r="246" spans="7:8" ht="20.149999999999999" customHeight="1" x14ac:dyDescent="0.2">
      <c r="G246" s="24"/>
      <c r="H246" s="24"/>
    </row>
    <row r="247" spans="7:8" ht="20.149999999999999" customHeight="1" x14ac:dyDescent="0.2">
      <c r="G247" s="24"/>
      <c r="H247" s="24"/>
    </row>
    <row r="248" spans="7:8" ht="20.149999999999999" customHeight="1" x14ac:dyDescent="0.2">
      <c r="G248" s="24"/>
      <c r="H248" s="24"/>
    </row>
    <row r="249" spans="7:8" ht="20.149999999999999" customHeight="1" x14ac:dyDescent="0.2">
      <c r="G249" s="24"/>
      <c r="H249" s="24"/>
    </row>
    <row r="250" spans="7:8" ht="20.149999999999999" customHeight="1" x14ac:dyDescent="0.2">
      <c r="G250" s="24"/>
      <c r="H250" s="24"/>
    </row>
    <row r="251" spans="7:8" ht="20.149999999999999" customHeight="1" x14ac:dyDescent="0.2">
      <c r="G251" s="24"/>
      <c r="H251" s="24"/>
    </row>
    <row r="252" spans="7:8" ht="20.149999999999999" customHeight="1" x14ac:dyDescent="0.2">
      <c r="G252" s="24"/>
      <c r="H252" s="24"/>
    </row>
    <row r="253" spans="7:8" ht="20.149999999999999" customHeight="1" x14ac:dyDescent="0.2">
      <c r="G253" s="24"/>
      <c r="H253" s="24"/>
    </row>
    <row r="254" spans="7:8" ht="20.149999999999999" customHeight="1" x14ac:dyDescent="0.2">
      <c r="G254" s="24"/>
      <c r="H254" s="24"/>
    </row>
    <row r="255" spans="7:8" ht="20.149999999999999" customHeight="1" x14ac:dyDescent="0.2">
      <c r="G255" s="24"/>
      <c r="H255" s="24"/>
    </row>
    <row r="256" spans="7:8" ht="20.149999999999999" customHeight="1" x14ac:dyDescent="0.2">
      <c r="G256" s="24"/>
      <c r="H256" s="24"/>
    </row>
    <row r="257" spans="7:8" ht="20.149999999999999" customHeight="1" x14ac:dyDescent="0.2">
      <c r="G257" s="24"/>
      <c r="H257" s="24"/>
    </row>
    <row r="258" spans="7:8" ht="20.149999999999999" customHeight="1" x14ac:dyDescent="0.2">
      <c r="G258" s="24"/>
      <c r="H258" s="24"/>
    </row>
    <row r="259" spans="7:8" ht="20.149999999999999" customHeight="1" x14ac:dyDescent="0.2">
      <c r="G259" s="24"/>
      <c r="H259" s="24"/>
    </row>
  </sheetData>
  <mergeCells count="78">
    <mergeCell ref="A4:C5"/>
    <mergeCell ref="D4:F5"/>
    <mergeCell ref="O4:P4"/>
    <mergeCell ref="Q4:R4"/>
    <mergeCell ref="S24:S26"/>
    <mergeCell ref="B24:B26"/>
    <mergeCell ref="H24:H26"/>
    <mergeCell ref="J24:J26"/>
    <mergeCell ref="L24:L26"/>
    <mergeCell ref="S4:T4"/>
    <mergeCell ref="U4:V4"/>
    <mergeCell ref="W4:X4"/>
    <mergeCell ref="D6:F6"/>
    <mergeCell ref="U18:U23"/>
    <mergeCell ref="W18:W23"/>
    <mergeCell ref="M19:M20"/>
    <mergeCell ref="X19:X20"/>
    <mergeCell ref="U24:U26"/>
    <mergeCell ref="W24:W26"/>
    <mergeCell ref="O8:O9"/>
    <mergeCell ref="O10:O11"/>
    <mergeCell ref="O12:O14"/>
    <mergeCell ref="O15:O17"/>
    <mergeCell ref="O18:O23"/>
    <mergeCell ref="R19:R20"/>
    <mergeCell ref="P19:P20"/>
    <mergeCell ref="S15:S17"/>
    <mergeCell ref="T19:T20"/>
    <mergeCell ref="V19:V20"/>
    <mergeCell ref="O24:O26"/>
    <mergeCell ref="N24:N26"/>
    <mergeCell ref="Q24:Q26"/>
    <mergeCell ref="S18:S23"/>
    <mergeCell ref="B18:B23"/>
    <mergeCell ref="H18:H23"/>
    <mergeCell ref="J18:J23"/>
    <mergeCell ref="L18:L23"/>
    <mergeCell ref="N18:N23"/>
    <mergeCell ref="Q18:Q23"/>
    <mergeCell ref="E19:E20"/>
    <mergeCell ref="G19:G20"/>
    <mergeCell ref="I19:I20"/>
    <mergeCell ref="K19:K20"/>
    <mergeCell ref="W12:W14"/>
    <mergeCell ref="B15:B17"/>
    <mergeCell ref="H15:H17"/>
    <mergeCell ref="J15:J17"/>
    <mergeCell ref="L15:L17"/>
    <mergeCell ref="N15:N17"/>
    <mergeCell ref="Q15:Q17"/>
    <mergeCell ref="U15:U17"/>
    <mergeCell ref="W15:W17"/>
    <mergeCell ref="U10:U11"/>
    <mergeCell ref="W10:W11"/>
    <mergeCell ref="B12:B14"/>
    <mergeCell ref="H12:H14"/>
    <mergeCell ref="J12:J14"/>
    <mergeCell ref="L12:L14"/>
    <mergeCell ref="N12:N14"/>
    <mergeCell ref="Q12:Q14"/>
    <mergeCell ref="S12:S14"/>
    <mergeCell ref="U12:U14"/>
    <mergeCell ref="U8:U9"/>
    <mergeCell ref="W8:W9"/>
    <mergeCell ref="B10:B11"/>
    <mergeCell ref="H10:H11"/>
    <mergeCell ref="J10:J11"/>
    <mergeCell ref="L10:L11"/>
    <mergeCell ref="N10:N11"/>
    <mergeCell ref="Q10:Q11"/>
    <mergeCell ref="B8:B9"/>
    <mergeCell ref="S10:S11"/>
    <mergeCell ref="H8:H9"/>
    <mergeCell ref="J8:J9"/>
    <mergeCell ref="L8:L9"/>
    <mergeCell ref="N8:N9"/>
    <mergeCell ref="Q8:Q9"/>
    <mergeCell ref="S8:S9"/>
  </mergeCells>
  <phoneticPr fontId="2"/>
  <printOptions horizontalCentered="1"/>
  <pageMargins left="0.35433070866141736" right="0.19685039370078741" top="0.62992125984251968" bottom="0.19685039370078741" header="0.39370078740157483" footer="0.43307086614173229"/>
  <pageSetup paperSize="9" scale="68" firstPageNumber="41" orientation="landscape" useFirstPageNumber="1" r:id="rId1"/>
  <headerFooter alignWithMargins="0">
    <oddHeader>&amp;L　</oddHeader>
    <oddFooter>&amp;C&amp;"ＭＳ Ｐ明朝,標準"－&amp;P－&amp;R&amp;"ＭＳ 明朝,標準" 　　　　　　　　　　　　　　　　　　　　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98"/>
  <sheetViews>
    <sheetView showGridLines="0" topLeftCell="A13" zoomScale="90" zoomScaleNormal="90" zoomScaleSheetLayoutView="90" workbookViewId="0">
      <selection activeCell="B1" sqref="B1:C1"/>
    </sheetView>
  </sheetViews>
  <sheetFormatPr defaultColWidth="5.6328125" defaultRowHeight="20.149999999999999" customHeight="1" x14ac:dyDescent="0.2"/>
  <cols>
    <col min="1" max="1" width="31.26953125" style="6" customWidth="1"/>
    <col min="2" max="2" width="0.90625" style="6" customWidth="1"/>
    <col min="3" max="3" width="20.6328125" style="14" customWidth="1"/>
    <col min="4" max="4" width="0.90625" style="6" customWidth="1"/>
    <col min="5" max="10" width="20" style="6" customWidth="1"/>
    <col min="11" max="16384" width="5.6328125" style="6"/>
  </cols>
  <sheetData>
    <row r="1" spans="1:10" ht="20.149999999999999" customHeight="1" x14ac:dyDescent="0.2">
      <c r="A1" s="185" t="s">
        <v>5</v>
      </c>
      <c r="B1" s="186"/>
      <c r="C1" s="20"/>
      <c r="D1" s="186"/>
      <c r="E1" s="47"/>
      <c r="F1" s="47"/>
      <c r="G1" s="47"/>
      <c r="H1" s="47"/>
      <c r="I1" s="47"/>
      <c r="J1" s="47"/>
    </row>
    <row r="2" spans="1:10" ht="20.149999999999999" customHeight="1" x14ac:dyDescent="0.2">
      <c r="A2" s="38" t="s">
        <v>546</v>
      </c>
      <c r="B2" s="80"/>
      <c r="D2" s="80"/>
      <c r="E2" s="80"/>
      <c r="F2" s="80"/>
      <c r="G2" s="47"/>
      <c r="H2" s="47"/>
      <c r="I2" s="47"/>
      <c r="J2" s="47"/>
    </row>
    <row r="3" spans="1:10" ht="20.149999999999999" customHeight="1" x14ac:dyDescent="0.2">
      <c r="A3" s="47"/>
      <c r="B3" s="47"/>
      <c r="C3" s="20"/>
      <c r="D3" s="47"/>
      <c r="E3" s="47"/>
      <c r="F3" s="47"/>
      <c r="G3" s="47"/>
      <c r="H3" s="47"/>
      <c r="I3" s="10"/>
      <c r="J3" s="13" t="s">
        <v>531</v>
      </c>
    </row>
    <row r="4" spans="1:10" ht="30" customHeight="1" x14ac:dyDescent="0.2">
      <c r="A4" s="691" t="s">
        <v>333</v>
      </c>
      <c r="B4" s="692"/>
      <c r="C4" s="692"/>
      <c r="D4" s="693"/>
      <c r="E4" s="17" t="s">
        <v>0</v>
      </c>
      <c r="F4" s="52" t="s">
        <v>55</v>
      </c>
      <c r="G4" s="52" t="s">
        <v>56</v>
      </c>
      <c r="H4" s="52" t="s">
        <v>357</v>
      </c>
      <c r="I4" s="53" t="s">
        <v>547</v>
      </c>
      <c r="J4" s="54" t="s">
        <v>548</v>
      </c>
    </row>
    <row r="5" spans="1:10" s="12" customFormat="1" ht="20.149999999999999" customHeight="1" x14ac:dyDescent="0.2">
      <c r="A5" s="736" t="s">
        <v>154</v>
      </c>
      <c r="B5" s="468"/>
      <c r="C5" s="420" t="s">
        <v>152</v>
      </c>
      <c r="D5" s="426"/>
      <c r="E5" s="427">
        <v>2091273</v>
      </c>
      <c r="F5" s="428">
        <v>243151</v>
      </c>
      <c r="G5" s="428">
        <v>2250</v>
      </c>
      <c r="H5" s="428">
        <v>233272</v>
      </c>
      <c r="I5" s="428">
        <v>0</v>
      </c>
      <c r="J5" s="429">
        <v>1612600</v>
      </c>
    </row>
    <row r="6" spans="1:10" s="12" customFormat="1" ht="20.149999999999999" customHeight="1" x14ac:dyDescent="0.2">
      <c r="A6" s="737"/>
      <c r="B6" s="474"/>
      <c r="C6" s="475" t="s">
        <v>58</v>
      </c>
      <c r="D6" s="426"/>
      <c r="E6" s="427">
        <v>1466504</v>
      </c>
      <c r="F6" s="428">
        <v>243150</v>
      </c>
      <c r="G6" s="428">
        <v>2250</v>
      </c>
      <c r="H6" s="428">
        <v>159674</v>
      </c>
      <c r="I6" s="428">
        <v>0</v>
      </c>
      <c r="J6" s="476">
        <v>1061430</v>
      </c>
    </row>
    <row r="7" spans="1:10" ht="18" customHeight="1" x14ac:dyDescent="0.2">
      <c r="A7" s="728" t="s">
        <v>437</v>
      </c>
      <c r="B7" s="21"/>
      <c r="C7" s="187" t="s">
        <v>57</v>
      </c>
      <c r="D7" s="174"/>
      <c r="E7" s="415">
        <v>233858</v>
      </c>
      <c r="F7" s="412"/>
      <c r="G7" s="412"/>
      <c r="H7" s="412">
        <v>213721</v>
      </c>
      <c r="I7" s="412"/>
      <c r="J7" s="413">
        <v>20137</v>
      </c>
    </row>
    <row r="8" spans="1:10" ht="18" customHeight="1" x14ac:dyDescent="0.2">
      <c r="A8" s="729"/>
      <c r="B8" s="21"/>
      <c r="C8" s="187" t="s">
        <v>58</v>
      </c>
      <c r="D8" s="174"/>
      <c r="E8" s="415">
        <v>160629</v>
      </c>
      <c r="F8" s="412"/>
      <c r="G8" s="412"/>
      <c r="H8" s="412">
        <v>146884</v>
      </c>
      <c r="I8" s="412"/>
      <c r="J8" s="413">
        <v>13745</v>
      </c>
    </row>
    <row r="9" spans="1:10" ht="18" customHeight="1" x14ac:dyDescent="0.2">
      <c r="A9" s="728" t="s">
        <v>438</v>
      </c>
      <c r="B9" s="21"/>
      <c r="C9" s="187" t="s">
        <v>57</v>
      </c>
      <c r="D9" s="174"/>
      <c r="E9" s="188"/>
      <c r="F9" s="188"/>
      <c r="G9" s="152"/>
      <c r="H9" s="152"/>
      <c r="I9" s="152"/>
      <c r="J9" s="190"/>
    </row>
    <row r="10" spans="1:10" ht="18" customHeight="1" x14ac:dyDescent="0.2">
      <c r="A10" s="729"/>
      <c r="B10" s="21"/>
      <c r="C10" s="187" t="s">
        <v>58</v>
      </c>
      <c r="D10" s="174"/>
      <c r="E10" s="188"/>
      <c r="F10" s="188"/>
      <c r="G10" s="152"/>
      <c r="H10" s="152"/>
      <c r="I10" s="152"/>
      <c r="J10" s="190"/>
    </row>
    <row r="11" spans="1:10" ht="18" customHeight="1" x14ac:dyDescent="0.2">
      <c r="A11" s="728" t="s">
        <v>439</v>
      </c>
      <c r="B11" s="21"/>
      <c r="C11" s="187" t="s">
        <v>59</v>
      </c>
      <c r="D11" s="174"/>
      <c r="E11" s="188"/>
      <c r="F11" s="188"/>
      <c r="G11" s="152"/>
      <c r="H11" s="152"/>
      <c r="I11" s="152"/>
      <c r="J11" s="190"/>
    </row>
    <row r="12" spans="1:10" ht="18" customHeight="1" x14ac:dyDescent="0.2">
      <c r="A12" s="729"/>
      <c r="B12" s="21"/>
      <c r="C12" s="187" t="s">
        <v>58</v>
      </c>
      <c r="D12" s="174"/>
      <c r="E12" s="188"/>
      <c r="F12" s="188"/>
      <c r="G12" s="152"/>
      <c r="H12" s="152"/>
      <c r="I12" s="152"/>
      <c r="J12" s="190"/>
    </row>
    <row r="13" spans="1:10" ht="18" customHeight="1" x14ac:dyDescent="0.2">
      <c r="A13" s="728" t="s">
        <v>440</v>
      </c>
      <c r="B13" s="21"/>
      <c r="C13" s="187" t="s">
        <v>60</v>
      </c>
      <c r="D13" s="174"/>
      <c r="E13" s="188"/>
      <c r="F13" s="188"/>
      <c r="G13" s="152"/>
      <c r="H13" s="152"/>
      <c r="I13" s="152"/>
      <c r="J13" s="190"/>
    </row>
    <row r="14" spans="1:10" ht="18" customHeight="1" x14ac:dyDescent="0.2">
      <c r="A14" s="733"/>
      <c r="B14" s="21"/>
      <c r="C14" s="187" t="s">
        <v>58</v>
      </c>
      <c r="D14" s="174"/>
      <c r="E14" s="188"/>
      <c r="F14" s="188"/>
      <c r="G14" s="152"/>
      <c r="H14" s="152"/>
      <c r="I14" s="152"/>
      <c r="J14" s="190"/>
    </row>
    <row r="15" spans="1:10" ht="18" customHeight="1" x14ac:dyDescent="0.2">
      <c r="A15" s="734"/>
      <c r="B15" s="43"/>
      <c r="C15" s="187" t="s">
        <v>61</v>
      </c>
      <c r="D15" s="174"/>
      <c r="E15" s="188"/>
      <c r="F15" s="188"/>
      <c r="G15" s="152"/>
      <c r="H15" s="152"/>
      <c r="I15" s="152"/>
      <c r="J15" s="190"/>
    </row>
    <row r="16" spans="1:10" ht="18" customHeight="1" x14ac:dyDescent="0.2">
      <c r="A16" s="729"/>
      <c r="B16" s="21"/>
      <c r="C16" s="187" t="s">
        <v>58</v>
      </c>
      <c r="D16" s="174"/>
      <c r="E16" s="188"/>
      <c r="F16" s="188"/>
      <c r="G16" s="152"/>
      <c r="H16" s="152"/>
      <c r="I16" s="152"/>
      <c r="J16" s="190"/>
    </row>
    <row r="17" spans="1:10" ht="18" customHeight="1" x14ac:dyDescent="0.2">
      <c r="A17" s="728" t="s">
        <v>681</v>
      </c>
      <c r="B17" s="21"/>
      <c r="C17" s="187" t="s">
        <v>57</v>
      </c>
      <c r="D17" s="174"/>
      <c r="E17" s="188"/>
      <c r="F17" s="188"/>
      <c r="G17" s="152"/>
      <c r="H17" s="152"/>
      <c r="I17" s="152"/>
      <c r="J17" s="190"/>
    </row>
    <row r="18" spans="1:10" ht="18" customHeight="1" x14ac:dyDescent="0.2">
      <c r="A18" s="735"/>
      <c r="B18" s="21"/>
      <c r="C18" s="187" t="s">
        <v>58</v>
      </c>
      <c r="D18" s="174"/>
      <c r="E18" s="188"/>
      <c r="F18" s="188"/>
      <c r="G18" s="152"/>
      <c r="H18" s="189"/>
      <c r="I18" s="152"/>
      <c r="J18" s="190"/>
    </row>
    <row r="19" spans="1:10" ht="18" customHeight="1" x14ac:dyDescent="0.2">
      <c r="A19" s="728" t="s">
        <v>441</v>
      </c>
      <c r="B19" s="175"/>
      <c r="C19" s="187" t="s">
        <v>57</v>
      </c>
      <c r="D19" s="174"/>
      <c r="E19" s="188"/>
      <c r="F19" s="188"/>
      <c r="G19" s="152"/>
      <c r="H19" s="152"/>
      <c r="I19" s="152"/>
      <c r="J19" s="153"/>
    </row>
    <row r="20" spans="1:10" ht="18" customHeight="1" x14ac:dyDescent="0.2">
      <c r="A20" s="729"/>
      <c r="B20" s="175"/>
      <c r="C20" s="187" t="s">
        <v>58</v>
      </c>
      <c r="D20" s="174"/>
      <c r="E20" s="188"/>
      <c r="F20" s="188"/>
      <c r="G20" s="152"/>
      <c r="H20" s="152"/>
      <c r="I20" s="152"/>
      <c r="J20" s="153"/>
    </row>
    <row r="21" spans="1:10" ht="20.149999999999999" customHeight="1" x14ac:dyDescent="0.2">
      <c r="A21" s="730" t="s">
        <v>549</v>
      </c>
      <c r="B21" s="21"/>
      <c r="C21" s="187" t="s">
        <v>57</v>
      </c>
      <c r="D21" s="174"/>
      <c r="E21" s="188"/>
      <c r="F21" s="188"/>
      <c r="G21" s="152"/>
      <c r="H21" s="152"/>
      <c r="I21" s="152"/>
      <c r="J21" s="190"/>
    </row>
    <row r="22" spans="1:10" ht="20.149999999999999" customHeight="1" x14ac:dyDescent="0.2">
      <c r="A22" s="731"/>
      <c r="B22" s="21"/>
      <c r="C22" s="187" t="s">
        <v>58</v>
      </c>
      <c r="D22" s="174"/>
      <c r="E22" s="188"/>
      <c r="F22" s="188"/>
      <c r="G22" s="152"/>
      <c r="H22" s="152"/>
      <c r="I22" s="152"/>
      <c r="J22" s="190"/>
    </row>
    <row r="23" spans="1:10" ht="20.149999999999999" customHeight="1" x14ac:dyDescent="0.2">
      <c r="A23" s="408"/>
      <c r="B23" s="21"/>
      <c r="C23" s="187" t="s">
        <v>57</v>
      </c>
      <c r="D23" s="174"/>
      <c r="E23" s="188"/>
      <c r="F23" s="188"/>
      <c r="G23" s="152"/>
      <c r="H23" s="152"/>
      <c r="I23" s="152"/>
      <c r="J23" s="190"/>
    </row>
    <row r="24" spans="1:10" ht="20.149999999999999" customHeight="1" x14ac:dyDescent="0.2">
      <c r="A24" s="409" t="s">
        <v>550</v>
      </c>
      <c r="B24" s="21"/>
      <c r="C24" s="187" t="s">
        <v>58</v>
      </c>
      <c r="D24" s="174"/>
      <c r="E24" s="188"/>
      <c r="F24" s="188"/>
      <c r="G24" s="152"/>
      <c r="H24" s="152"/>
      <c r="I24" s="152"/>
      <c r="J24" s="190"/>
    </row>
    <row r="25" spans="1:10" ht="20.149999999999999" customHeight="1" x14ac:dyDescent="0.2">
      <c r="A25" s="410" t="s">
        <v>551</v>
      </c>
      <c r="B25" s="43"/>
      <c r="C25" s="187" t="s">
        <v>62</v>
      </c>
      <c r="D25" s="174"/>
      <c r="E25" s="188"/>
      <c r="F25" s="188"/>
      <c r="G25" s="152"/>
      <c r="H25" s="152"/>
      <c r="I25" s="152"/>
      <c r="J25" s="153"/>
    </row>
    <row r="26" spans="1:10" ht="20.149999999999999" customHeight="1" x14ac:dyDescent="0.2">
      <c r="A26" s="411"/>
      <c r="B26" s="43"/>
      <c r="C26" s="187" t="s">
        <v>58</v>
      </c>
      <c r="D26" s="174"/>
      <c r="E26" s="188"/>
      <c r="F26" s="188"/>
      <c r="G26" s="152"/>
      <c r="H26" s="152"/>
      <c r="I26" s="152"/>
      <c r="J26" s="153"/>
    </row>
    <row r="27" spans="1:10" ht="18" customHeight="1" x14ac:dyDescent="0.2">
      <c r="A27" s="730" t="s">
        <v>552</v>
      </c>
      <c r="B27" s="21"/>
      <c r="C27" s="187" t="s">
        <v>57</v>
      </c>
      <c r="D27" s="174"/>
      <c r="E27" s="188"/>
      <c r="F27" s="188"/>
      <c r="G27" s="152"/>
      <c r="H27" s="152"/>
      <c r="I27" s="152"/>
      <c r="J27" s="190"/>
    </row>
    <row r="28" spans="1:10" ht="18" customHeight="1" x14ac:dyDescent="0.2">
      <c r="A28" s="732"/>
      <c r="B28" s="191"/>
      <c r="C28" s="192" t="s">
        <v>58</v>
      </c>
      <c r="D28" s="184"/>
      <c r="E28" s="193"/>
      <c r="F28" s="193"/>
      <c r="G28" s="194"/>
      <c r="H28" s="194"/>
      <c r="I28" s="194"/>
      <c r="J28" s="414"/>
    </row>
    <row r="29" spans="1:10" ht="19.5" customHeight="1" x14ac:dyDescent="0.2">
      <c r="C29" s="195"/>
      <c r="E29" s="24"/>
      <c r="F29" s="24"/>
      <c r="G29" s="24"/>
    </row>
    <row r="30" spans="1:10" ht="20.149999999999999" customHeight="1" x14ac:dyDescent="0.2">
      <c r="C30" s="195"/>
      <c r="E30" s="24"/>
      <c r="F30" s="24"/>
      <c r="G30" s="24"/>
    </row>
    <row r="31" spans="1:10" ht="20.149999999999999" customHeight="1" x14ac:dyDescent="0.2">
      <c r="A31" s="196"/>
      <c r="C31" s="195"/>
      <c r="E31" s="24"/>
      <c r="F31" s="24"/>
      <c r="G31" s="24"/>
    </row>
    <row r="32" spans="1:10" ht="20.149999999999999" customHeight="1" x14ac:dyDescent="0.2">
      <c r="A32" s="197"/>
      <c r="C32" s="195"/>
      <c r="E32" s="24"/>
      <c r="F32" s="24"/>
      <c r="G32" s="24"/>
    </row>
    <row r="33" spans="1:7" ht="20.149999999999999" customHeight="1" x14ac:dyDescent="0.2">
      <c r="A33" s="197"/>
      <c r="C33" s="195"/>
      <c r="E33" s="24"/>
      <c r="F33" s="24"/>
      <c r="G33" s="24"/>
    </row>
    <row r="34" spans="1:7" ht="20.149999999999999" customHeight="1" x14ac:dyDescent="0.2">
      <c r="A34" s="197"/>
      <c r="C34" s="195"/>
      <c r="E34" s="24"/>
      <c r="F34" s="24"/>
      <c r="G34" s="24"/>
    </row>
    <row r="35" spans="1:7" ht="20.149999999999999" customHeight="1" x14ac:dyDescent="0.2">
      <c r="C35" s="195"/>
      <c r="E35" s="24"/>
      <c r="F35" s="24"/>
      <c r="G35" s="24"/>
    </row>
    <row r="36" spans="1:7" ht="20.149999999999999" customHeight="1" x14ac:dyDescent="0.2">
      <c r="C36" s="195"/>
      <c r="E36" s="24"/>
      <c r="F36" s="24"/>
      <c r="G36" s="24"/>
    </row>
    <row r="37" spans="1:7" ht="20.149999999999999" customHeight="1" x14ac:dyDescent="0.2">
      <c r="C37" s="195"/>
      <c r="E37" s="24"/>
      <c r="F37" s="24"/>
      <c r="G37" s="24"/>
    </row>
    <row r="38" spans="1:7" ht="20.149999999999999" customHeight="1" x14ac:dyDescent="0.2">
      <c r="C38" s="195"/>
      <c r="E38" s="24"/>
      <c r="F38" s="24"/>
      <c r="G38" s="24"/>
    </row>
    <row r="39" spans="1:7" ht="20.149999999999999" customHeight="1" x14ac:dyDescent="0.2">
      <c r="C39" s="195"/>
      <c r="E39" s="24"/>
      <c r="F39" s="24"/>
      <c r="G39" s="24"/>
    </row>
    <row r="40" spans="1:7" ht="20.149999999999999" customHeight="1" x14ac:dyDescent="0.2">
      <c r="C40" s="195"/>
      <c r="E40" s="24"/>
      <c r="F40" s="24"/>
      <c r="G40" s="24"/>
    </row>
    <row r="41" spans="1:7" ht="20.149999999999999" customHeight="1" x14ac:dyDescent="0.2">
      <c r="C41" s="195"/>
      <c r="E41" s="24"/>
      <c r="F41" s="24"/>
      <c r="G41" s="24"/>
    </row>
    <row r="42" spans="1:7" ht="20.149999999999999" customHeight="1" x14ac:dyDescent="0.2">
      <c r="C42" s="195"/>
      <c r="E42" s="24"/>
      <c r="F42" s="24"/>
      <c r="G42" s="24"/>
    </row>
    <row r="43" spans="1:7" ht="20.149999999999999" customHeight="1" x14ac:dyDescent="0.2">
      <c r="C43" s="195"/>
      <c r="E43" s="24"/>
      <c r="F43" s="24"/>
      <c r="G43" s="24"/>
    </row>
    <row r="44" spans="1:7" ht="20.149999999999999" customHeight="1" x14ac:dyDescent="0.2">
      <c r="C44" s="195"/>
      <c r="E44" s="24"/>
      <c r="F44" s="24"/>
      <c r="G44" s="24"/>
    </row>
    <row r="45" spans="1:7" ht="20.149999999999999" customHeight="1" x14ac:dyDescent="0.2">
      <c r="C45" s="195"/>
      <c r="E45" s="24"/>
      <c r="F45" s="24"/>
      <c r="G45" s="24"/>
    </row>
    <row r="46" spans="1:7" ht="20.149999999999999" customHeight="1" x14ac:dyDescent="0.2">
      <c r="C46" s="195"/>
      <c r="E46" s="24"/>
      <c r="F46" s="24"/>
      <c r="G46" s="24"/>
    </row>
    <row r="47" spans="1:7" ht="20.149999999999999" customHeight="1" x14ac:dyDescent="0.2">
      <c r="C47" s="195"/>
      <c r="E47" s="24"/>
      <c r="F47" s="24"/>
      <c r="G47" s="24"/>
    </row>
    <row r="48" spans="1:7" ht="20.149999999999999" customHeight="1" x14ac:dyDescent="0.2">
      <c r="C48" s="195"/>
      <c r="E48" s="24"/>
      <c r="F48" s="24"/>
      <c r="G48" s="24"/>
    </row>
    <row r="49" spans="3:7" ht="20.149999999999999" customHeight="1" x14ac:dyDescent="0.2">
      <c r="C49" s="195"/>
      <c r="E49" s="24"/>
      <c r="F49" s="24"/>
      <c r="G49" s="24"/>
    </row>
    <row r="50" spans="3:7" ht="20.149999999999999" customHeight="1" x14ac:dyDescent="0.2">
      <c r="C50" s="195"/>
      <c r="E50" s="24"/>
      <c r="F50" s="24"/>
      <c r="G50" s="24"/>
    </row>
    <row r="51" spans="3:7" ht="20.149999999999999" customHeight="1" x14ac:dyDescent="0.2">
      <c r="C51" s="195"/>
      <c r="E51" s="24"/>
      <c r="F51" s="24"/>
      <c r="G51" s="24"/>
    </row>
    <row r="52" spans="3:7" ht="20.149999999999999" customHeight="1" x14ac:dyDescent="0.2">
      <c r="C52" s="195"/>
      <c r="E52" s="24"/>
      <c r="F52" s="24"/>
      <c r="G52" s="24"/>
    </row>
    <row r="53" spans="3:7" ht="20.149999999999999" customHeight="1" x14ac:dyDescent="0.2">
      <c r="C53" s="195"/>
      <c r="E53" s="24"/>
      <c r="F53" s="24"/>
      <c r="G53" s="24"/>
    </row>
    <row r="54" spans="3:7" ht="20.149999999999999" customHeight="1" x14ac:dyDescent="0.2">
      <c r="C54" s="195"/>
      <c r="E54" s="24"/>
      <c r="F54" s="24"/>
      <c r="G54" s="24"/>
    </row>
    <row r="55" spans="3:7" ht="20.149999999999999" customHeight="1" x14ac:dyDescent="0.2">
      <c r="C55" s="195"/>
      <c r="E55" s="24"/>
      <c r="F55" s="24"/>
      <c r="G55" s="24"/>
    </row>
    <row r="56" spans="3:7" ht="20.149999999999999" customHeight="1" x14ac:dyDescent="0.2">
      <c r="C56" s="195"/>
      <c r="E56" s="24"/>
      <c r="F56" s="24"/>
      <c r="G56" s="24"/>
    </row>
    <row r="57" spans="3:7" ht="20.149999999999999" customHeight="1" x14ac:dyDescent="0.2">
      <c r="C57" s="195"/>
      <c r="E57" s="24"/>
      <c r="F57" s="24"/>
      <c r="G57" s="24"/>
    </row>
    <row r="58" spans="3:7" ht="20.149999999999999" customHeight="1" x14ac:dyDescent="0.2">
      <c r="C58" s="195"/>
      <c r="E58" s="24"/>
      <c r="F58" s="24"/>
      <c r="G58" s="24"/>
    </row>
    <row r="59" spans="3:7" ht="20.149999999999999" customHeight="1" x14ac:dyDescent="0.2">
      <c r="C59" s="195"/>
      <c r="E59" s="24"/>
      <c r="F59" s="24"/>
      <c r="G59" s="24"/>
    </row>
    <row r="60" spans="3:7" ht="20.149999999999999" customHeight="1" x14ac:dyDescent="0.2">
      <c r="C60" s="195"/>
      <c r="E60" s="24"/>
      <c r="F60" s="24"/>
      <c r="G60" s="24"/>
    </row>
    <row r="61" spans="3:7" ht="20.149999999999999" customHeight="1" x14ac:dyDescent="0.2">
      <c r="C61" s="195"/>
      <c r="E61" s="24"/>
      <c r="F61" s="24"/>
      <c r="G61" s="24"/>
    </row>
    <row r="62" spans="3:7" ht="20.149999999999999" customHeight="1" x14ac:dyDescent="0.2">
      <c r="C62" s="195"/>
      <c r="E62" s="24"/>
      <c r="F62" s="24"/>
      <c r="G62" s="24"/>
    </row>
    <row r="63" spans="3:7" ht="20.149999999999999" customHeight="1" x14ac:dyDescent="0.2">
      <c r="C63" s="195"/>
      <c r="E63" s="24"/>
      <c r="F63" s="24"/>
      <c r="G63" s="24"/>
    </row>
    <row r="64" spans="3:7" ht="20.149999999999999" customHeight="1" x14ac:dyDescent="0.2">
      <c r="C64" s="195"/>
      <c r="E64" s="24"/>
      <c r="F64" s="24"/>
      <c r="G64" s="24"/>
    </row>
    <row r="65" spans="3:7" ht="20.149999999999999" customHeight="1" x14ac:dyDescent="0.2">
      <c r="C65" s="195"/>
      <c r="E65" s="24"/>
      <c r="F65" s="24"/>
      <c r="G65" s="24"/>
    </row>
    <row r="66" spans="3:7" ht="20.149999999999999" customHeight="1" x14ac:dyDescent="0.2">
      <c r="C66" s="195"/>
      <c r="E66" s="24"/>
      <c r="F66" s="24"/>
      <c r="G66" s="24"/>
    </row>
    <row r="67" spans="3:7" ht="20.149999999999999" customHeight="1" x14ac:dyDescent="0.2">
      <c r="C67" s="195"/>
      <c r="E67" s="24"/>
      <c r="F67" s="24"/>
      <c r="G67" s="24"/>
    </row>
    <row r="68" spans="3:7" ht="20.149999999999999" customHeight="1" x14ac:dyDescent="0.2">
      <c r="C68" s="195"/>
      <c r="E68" s="24"/>
      <c r="F68" s="24"/>
      <c r="G68" s="24"/>
    </row>
    <row r="69" spans="3:7" ht="20.149999999999999" customHeight="1" x14ac:dyDescent="0.2">
      <c r="C69" s="195"/>
      <c r="E69" s="24"/>
      <c r="F69" s="24"/>
      <c r="G69" s="24"/>
    </row>
    <row r="70" spans="3:7" ht="20.149999999999999" customHeight="1" x14ac:dyDescent="0.2">
      <c r="C70" s="195"/>
      <c r="E70" s="24"/>
      <c r="F70" s="24"/>
      <c r="G70" s="24"/>
    </row>
    <row r="71" spans="3:7" ht="20.149999999999999" customHeight="1" x14ac:dyDescent="0.2">
      <c r="C71" s="195"/>
      <c r="E71" s="24"/>
      <c r="F71" s="24"/>
      <c r="G71" s="24"/>
    </row>
    <row r="72" spans="3:7" ht="20.149999999999999" customHeight="1" x14ac:dyDescent="0.2">
      <c r="C72" s="195"/>
      <c r="E72" s="24"/>
      <c r="F72" s="24"/>
      <c r="G72" s="24"/>
    </row>
    <row r="73" spans="3:7" ht="20.149999999999999" customHeight="1" x14ac:dyDescent="0.2">
      <c r="C73" s="195"/>
      <c r="E73" s="24"/>
      <c r="F73" s="24"/>
      <c r="G73" s="24"/>
    </row>
    <row r="74" spans="3:7" ht="20.149999999999999" customHeight="1" x14ac:dyDescent="0.2">
      <c r="C74" s="195"/>
      <c r="E74" s="24"/>
      <c r="F74" s="24"/>
      <c r="G74" s="24"/>
    </row>
    <row r="75" spans="3:7" ht="20.149999999999999" customHeight="1" x14ac:dyDescent="0.2">
      <c r="C75" s="195"/>
      <c r="E75" s="24"/>
      <c r="F75" s="24"/>
      <c r="G75" s="24"/>
    </row>
    <row r="76" spans="3:7" ht="20.149999999999999" customHeight="1" x14ac:dyDescent="0.2">
      <c r="C76" s="195"/>
      <c r="E76" s="24"/>
      <c r="F76" s="24"/>
      <c r="G76" s="24"/>
    </row>
    <row r="77" spans="3:7" ht="20.149999999999999" customHeight="1" x14ac:dyDescent="0.2">
      <c r="C77" s="195"/>
      <c r="E77" s="24"/>
      <c r="F77" s="24"/>
      <c r="G77" s="24"/>
    </row>
    <row r="78" spans="3:7" ht="20.149999999999999" customHeight="1" x14ac:dyDescent="0.2">
      <c r="C78" s="195"/>
      <c r="E78" s="24"/>
      <c r="F78" s="24"/>
      <c r="G78" s="24"/>
    </row>
    <row r="79" spans="3:7" ht="20.149999999999999" customHeight="1" x14ac:dyDescent="0.2">
      <c r="C79" s="195"/>
      <c r="E79" s="24"/>
      <c r="F79" s="24"/>
      <c r="G79" s="24"/>
    </row>
    <row r="80" spans="3:7" ht="20.149999999999999" customHeight="1" x14ac:dyDescent="0.2">
      <c r="C80" s="195"/>
      <c r="E80" s="24"/>
      <c r="F80" s="24"/>
      <c r="G80" s="24"/>
    </row>
    <row r="81" spans="3:7" ht="20.149999999999999" customHeight="1" x14ac:dyDescent="0.2">
      <c r="C81" s="195"/>
      <c r="E81" s="24"/>
      <c r="F81" s="24"/>
      <c r="G81" s="24"/>
    </row>
    <row r="82" spans="3:7" ht="20.149999999999999" customHeight="1" x14ac:dyDescent="0.2">
      <c r="C82" s="195"/>
      <c r="E82" s="24"/>
      <c r="F82" s="24"/>
      <c r="G82" s="24"/>
    </row>
    <row r="83" spans="3:7" ht="20.149999999999999" customHeight="1" x14ac:dyDescent="0.2">
      <c r="C83" s="195"/>
      <c r="E83" s="24"/>
      <c r="F83" s="24"/>
      <c r="G83" s="24"/>
    </row>
    <row r="84" spans="3:7" ht="20.149999999999999" customHeight="1" x14ac:dyDescent="0.2">
      <c r="C84" s="195"/>
      <c r="E84" s="24"/>
      <c r="F84" s="24"/>
      <c r="G84" s="24"/>
    </row>
    <row r="85" spans="3:7" ht="20.149999999999999" customHeight="1" x14ac:dyDescent="0.2">
      <c r="C85" s="195"/>
      <c r="E85" s="24"/>
      <c r="F85" s="24"/>
      <c r="G85" s="24"/>
    </row>
    <row r="86" spans="3:7" ht="20.149999999999999" customHeight="1" x14ac:dyDescent="0.2">
      <c r="C86" s="195"/>
      <c r="E86" s="24"/>
      <c r="F86" s="24"/>
      <c r="G86" s="24"/>
    </row>
    <row r="87" spans="3:7" ht="20.149999999999999" customHeight="1" x14ac:dyDescent="0.2">
      <c r="C87" s="195"/>
      <c r="E87" s="24"/>
      <c r="F87" s="24"/>
      <c r="G87" s="24"/>
    </row>
    <row r="88" spans="3:7" ht="20.149999999999999" customHeight="1" x14ac:dyDescent="0.2">
      <c r="C88" s="195"/>
      <c r="E88" s="24"/>
      <c r="F88" s="24"/>
      <c r="G88" s="24"/>
    </row>
    <row r="89" spans="3:7" ht="20.149999999999999" customHeight="1" x14ac:dyDescent="0.2">
      <c r="C89" s="195"/>
      <c r="E89" s="24"/>
      <c r="F89" s="24"/>
      <c r="G89" s="24"/>
    </row>
    <row r="90" spans="3:7" ht="20.149999999999999" customHeight="1" x14ac:dyDescent="0.2">
      <c r="C90" s="195"/>
      <c r="E90" s="24"/>
      <c r="F90" s="24"/>
      <c r="G90" s="24"/>
    </row>
    <row r="91" spans="3:7" ht="20.149999999999999" customHeight="1" x14ac:dyDescent="0.2">
      <c r="C91" s="195"/>
      <c r="E91" s="24"/>
      <c r="F91" s="24"/>
      <c r="G91" s="24"/>
    </row>
    <row r="92" spans="3:7" ht="20.149999999999999" customHeight="1" x14ac:dyDescent="0.2">
      <c r="C92" s="195"/>
      <c r="E92" s="24"/>
      <c r="F92" s="24"/>
      <c r="G92" s="24"/>
    </row>
    <row r="93" spans="3:7" ht="20.149999999999999" customHeight="1" x14ac:dyDescent="0.2">
      <c r="C93" s="195"/>
      <c r="E93" s="24"/>
      <c r="F93" s="24"/>
      <c r="G93" s="24"/>
    </row>
    <row r="94" spans="3:7" ht="20.149999999999999" customHeight="1" x14ac:dyDescent="0.2">
      <c r="C94" s="195"/>
      <c r="E94" s="24"/>
      <c r="F94" s="24"/>
      <c r="G94" s="24"/>
    </row>
    <row r="95" spans="3:7" ht="20.149999999999999" customHeight="1" x14ac:dyDescent="0.2">
      <c r="C95" s="195"/>
      <c r="E95" s="24"/>
      <c r="F95" s="24"/>
      <c r="G95" s="24"/>
    </row>
    <row r="96" spans="3:7" ht="20.149999999999999" customHeight="1" x14ac:dyDescent="0.2">
      <c r="C96" s="195"/>
      <c r="E96" s="24"/>
      <c r="F96" s="24"/>
      <c r="G96" s="24"/>
    </row>
    <row r="97" spans="3:7" ht="20.149999999999999" customHeight="1" x14ac:dyDescent="0.2">
      <c r="C97" s="195"/>
      <c r="E97" s="24"/>
      <c r="F97" s="24"/>
      <c r="G97" s="24"/>
    </row>
    <row r="98" spans="3:7" ht="20.149999999999999" customHeight="1" x14ac:dyDescent="0.2">
      <c r="C98" s="195"/>
      <c r="E98" s="24"/>
      <c r="F98" s="24"/>
      <c r="G98" s="24"/>
    </row>
    <row r="99" spans="3:7" ht="20.149999999999999" customHeight="1" x14ac:dyDescent="0.2">
      <c r="C99" s="195"/>
      <c r="E99" s="24"/>
      <c r="F99" s="24"/>
      <c r="G99" s="24"/>
    </row>
    <row r="100" spans="3:7" ht="20.149999999999999" customHeight="1" x14ac:dyDescent="0.2">
      <c r="C100" s="195"/>
      <c r="E100" s="24"/>
      <c r="F100" s="24"/>
      <c r="G100" s="24"/>
    </row>
    <row r="101" spans="3:7" ht="20.149999999999999" customHeight="1" x14ac:dyDescent="0.2">
      <c r="C101" s="195"/>
      <c r="E101" s="24"/>
      <c r="F101" s="24"/>
      <c r="G101" s="24"/>
    </row>
    <row r="102" spans="3:7" ht="20.149999999999999" customHeight="1" x14ac:dyDescent="0.2">
      <c r="C102" s="195"/>
      <c r="E102" s="24"/>
      <c r="F102" s="24"/>
      <c r="G102" s="24"/>
    </row>
    <row r="103" spans="3:7" ht="20.149999999999999" customHeight="1" x14ac:dyDescent="0.2">
      <c r="C103" s="195"/>
      <c r="E103" s="24"/>
      <c r="F103" s="24"/>
      <c r="G103" s="24"/>
    </row>
    <row r="104" spans="3:7" ht="20.149999999999999" customHeight="1" x14ac:dyDescent="0.2">
      <c r="C104" s="195"/>
      <c r="E104" s="24"/>
      <c r="F104" s="24"/>
      <c r="G104" s="24"/>
    </row>
    <row r="105" spans="3:7" ht="20.149999999999999" customHeight="1" x14ac:dyDescent="0.2">
      <c r="C105" s="195"/>
      <c r="E105" s="24"/>
      <c r="F105" s="24"/>
      <c r="G105" s="24"/>
    </row>
    <row r="106" spans="3:7" ht="20.149999999999999" customHeight="1" x14ac:dyDescent="0.2">
      <c r="C106" s="195"/>
      <c r="E106" s="24"/>
      <c r="F106" s="24"/>
      <c r="G106" s="24"/>
    </row>
    <row r="107" spans="3:7" ht="20.149999999999999" customHeight="1" x14ac:dyDescent="0.2">
      <c r="C107" s="195"/>
      <c r="E107" s="24"/>
      <c r="F107" s="24"/>
      <c r="G107" s="24"/>
    </row>
    <row r="108" spans="3:7" ht="20.149999999999999" customHeight="1" x14ac:dyDescent="0.2">
      <c r="C108" s="195"/>
      <c r="E108" s="24"/>
      <c r="F108" s="24"/>
      <c r="G108" s="24"/>
    </row>
    <row r="109" spans="3:7" ht="20.149999999999999" customHeight="1" x14ac:dyDescent="0.2">
      <c r="C109" s="195"/>
      <c r="E109" s="24"/>
      <c r="F109" s="24"/>
      <c r="G109" s="24"/>
    </row>
    <row r="110" spans="3:7" ht="20.149999999999999" customHeight="1" x14ac:dyDescent="0.2">
      <c r="C110" s="195"/>
      <c r="E110" s="24"/>
      <c r="F110" s="24"/>
      <c r="G110" s="24"/>
    </row>
    <row r="111" spans="3:7" ht="20.149999999999999" customHeight="1" x14ac:dyDescent="0.2">
      <c r="C111" s="195"/>
      <c r="E111" s="24"/>
      <c r="F111" s="24"/>
      <c r="G111" s="24"/>
    </row>
    <row r="112" spans="3:7" ht="20.149999999999999" customHeight="1" x14ac:dyDescent="0.2">
      <c r="C112" s="195"/>
      <c r="E112" s="24"/>
      <c r="F112" s="24"/>
      <c r="G112" s="24"/>
    </row>
    <row r="113" spans="3:7" ht="20.149999999999999" customHeight="1" x14ac:dyDescent="0.2">
      <c r="C113" s="195"/>
      <c r="E113" s="24"/>
      <c r="F113" s="24"/>
      <c r="G113" s="24"/>
    </row>
    <row r="114" spans="3:7" ht="20.149999999999999" customHeight="1" x14ac:dyDescent="0.2">
      <c r="C114" s="195"/>
      <c r="E114" s="24"/>
      <c r="F114" s="24"/>
      <c r="G114" s="24"/>
    </row>
    <row r="115" spans="3:7" ht="20.149999999999999" customHeight="1" x14ac:dyDescent="0.2">
      <c r="C115" s="195"/>
      <c r="E115" s="24"/>
      <c r="F115" s="24"/>
      <c r="G115" s="24"/>
    </row>
    <row r="116" spans="3:7" ht="20.149999999999999" customHeight="1" x14ac:dyDescent="0.2">
      <c r="C116" s="195"/>
      <c r="E116" s="24"/>
      <c r="F116" s="24"/>
      <c r="G116" s="24"/>
    </row>
    <row r="117" spans="3:7" ht="20.149999999999999" customHeight="1" x14ac:dyDescent="0.2">
      <c r="C117" s="195"/>
      <c r="E117" s="24"/>
      <c r="F117" s="24"/>
      <c r="G117" s="24"/>
    </row>
    <row r="118" spans="3:7" ht="20.149999999999999" customHeight="1" x14ac:dyDescent="0.2">
      <c r="C118" s="195"/>
      <c r="E118" s="24"/>
      <c r="F118" s="24"/>
      <c r="G118" s="24"/>
    </row>
    <row r="119" spans="3:7" ht="20.149999999999999" customHeight="1" x14ac:dyDescent="0.2">
      <c r="C119" s="195"/>
      <c r="E119" s="24"/>
      <c r="F119" s="24"/>
      <c r="G119" s="24"/>
    </row>
    <row r="120" spans="3:7" ht="20.149999999999999" customHeight="1" x14ac:dyDescent="0.2">
      <c r="C120" s="195"/>
      <c r="E120" s="24"/>
      <c r="F120" s="24"/>
      <c r="G120" s="24"/>
    </row>
    <row r="121" spans="3:7" ht="20.149999999999999" customHeight="1" x14ac:dyDescent="0.2">
      <c r="C121" s="195"/>
      <c r="E121" s="24"/>
      <c r="F121" s="24"/>
      <c r="G121" s="24"/>
    </row>
    <row r="122" spans="3:7" ht="20.149999999999999" customHeight="1" x14ac:dyDescent="0.2">
      <c r="C122" s="195"/>
      <c r="E122" s="24"/>
      <c r="F122" s="24"/>
      <c r="G122" s="24"/>
    </row>
    <row r="123" spans="3:7" ht="20.149999999999999" customHeight="1" x14ac:dyDescent="0.2">
      <c r="C123" s="195"/>
      <c r="E123" s="24"/>
      <c r="F123" s="24"/>
      <c r="G123" s="24"/>
    </row>
    <row r="124" spans="3:7" ht="20.149999999999999" customHeight="1" x14ac:dyDescent="0.2">
      <c r="C124" s="195"/>
      <c r="E124" s="24"/>
      <c r="F124" s="24"/>
      <c r="G124" s="24"/>
    </row>
    <row r="125" spans="3:7" ht="20.149999999999999" customHeight="1" x14ac:dyDescent="0.2">
      <c r="C125" s="195"/>
      <c r="E125" s="24"/>
      <c r="F125" s="24"/>
      <c r="G125" s="24"/>
    </row>
    <row r="126" spans="3:7" ht="20.149999999999999" customHeight="1" x14ac:dyDescent="0.2">
      <c r="C126" s="195"/>
      <c r="E126" s="24"/>
      <c r="F126" s="24"/>
      <c r="G126" s="24"/>
    </row>
    <row r="127" spans="3:7" ht="20.149999999999999" customHeight="1" x14ac:dyDescent="0.2">
      <c r="C127" s="195"/>
      <c r="E127" s="24"/>
      <c r="F127" s="24"/>
      <c r="G127" s="24"/>
    </row>
    <row r="128" spans="3:7" ht="20.149999999999999" customHeight="1" x14ac:dyDescent="0.2">
      <c r="C128" s="195"/>
      <c r="E128" s="24"/>
      <c r="F128" s="24"/>
      <c r="G128" s="24"/>
    </row>
    <row r="129" spans="3:7" ht="20.149999999999999" customHeight="1" x14ac:dyDescent="0.2">
      <c r="C129" s="195"/>
      <c r="E129" s="24"/>
      <c r="F129" s="24"/>
      <c r="G129" s="24"/>
    </row>
    <row r="130" spans="3:7" ht="20.149999999999999" customHeight="1" x14ac:dyDescent="0.2">
      <c r="C130" s="195"/>
      <c r="E130" s="24"/>
      <c r="F130" s="24"/>
      <c r="G130" s="24"/>
    </row>
    <row r="131" spans="3:7" ht="20.149999999999999" customHeight="1" x14ac:dyDescent="0.2">
      <c r="C131" s="195"/>
      <c r="E131" s="24"/>
      <c r="F131" s="24"/>
      <c r="G131" s="24"/>
    </row>
    <row r="132" spans="3:7" ht="20.149999999999999" customHeight="1" x14ac:dyDescent="0.2">
      <c r="C132" s="195"/>
      <c r="E132" s="24"/>
      <c r="F132" s="24"/>
      <c r="G132" s="24"/>
    </row>
    <row r="133" spans="3:7" ht="20.149999999999999" customHeight="1" x14ac:dyDescent="0.2">
      <c r="C133" s="195"/>
      <c r="E133" s="24"/>
      <c r="F133" s="24"/>
      <c r="G133" s="24"/>
    </row>
    <row r="134" spans="3:7" ht="20.149999999999999" customHeight="1" x14ac:dyDescent="0.2">
      <c r="C134" s="195"/>
      <c r="E134" s="24"/>
      <c r="F134" s="24"/>
      <c r="G134" s="24"/>
    </row>
    <row r="135" spans="3:7" ht="20.149999999999999" customHeight="1" x14ac:dyDescent="0.2">
      <c r="C135" s="195"/>
      <c r="E135" s="24"/>
      <c r="F135" s="24"/>
      <c r="G135" s="24"/>
    </row>
    <row r="136" spans="3:7" ht="20.149999999999999" customHeight="1" x14ac:dyDescent="0.2">
      <c r="C136" s="195"/>
      <c r="E136" s="24"/>
      <c r="F136" s="24"/>
      <c r="G136" s="24"/>
    </row>
    <row r="137" spans="3:7" ht="20.149999999999999" customHeight="1" x14ac:dyDescent="0.2">
      <c r="C137" s="195"/>
      <c r="E137" s="24"/>
      <c r="F137" s="24"/>
      <c r="G137" s="24"/>
    </row>
    <row r="138" spans="3:7" ht="20.149999999999999" customHeight="1" x14ac:dyDescent="0.2">
      <c r="C138" s="195"/>
      <c r="E138" s="24"/>
      <c r="F138" s="24"/>
      <c r="G138" s="24"/>
    </row>
    <row r="139" spans="3:7" ht="20.149999999999999" customHeight="1" x14ac:dyDescent="0.2">
      <c r="C139" s="195"/>
      <c r="E139" s="24"/>
      <c r="F139" s="24"/>
      <c r="G139" s="24"/>
    </row>
    <row r="140" spans="3:7" ht="20.149999999999999" customHeight="1" x14ac:dyDescent="0.2">
      <c r="C140" s="195"/>
      <c r="E140" s="24"/>
      <c r="F140" s="24"/>
      <c r="G140" s="24"/>
    </row>
    <row r="141" spans="3:7" ht="20.149999999999999" customHeight="1" x14ac:dyDescent="0.2">
      <c r="C141" s="195"/>
      <c r="E141" s="24"/>
      <c r="F141" s="24"/>
      <c r="G141" s="24"/>
    </row>
    <row r="142" spans="3:7" ht="20.149999999999999" customHeight="1" x14ac:dyDescent="0.2">
      <c r="C142" s="195"/>
      <c r="E142" s="24"/>
      <c r="F142" s="24"/>
      <c r="G142" s="24"/>
    </row>
    <row r="143" spans="3:7" ht="20.149999999999999" customHeight="1" x14ac:dyDescent="0.2">
      <c r="C143" s="195"/>
      <c r="E143" s="24"/>
      <c r="F143" s="24"/>
      <c r="G143" s="24"/>
    </row>
    <row r="144" spans="3:7" ht="20.149999999999999" customHeight="1" x14ac:dyDescent="0.2">
      <c r="C144" s="195"/>
      <c r="E144" s="24"/>
      <c r="F144" s="24"/>
      <c r="G144" s="24"/>
    </row>
    <row r="145" spans="3:7" ht="20.149999999999999" customHeight="1" x14ac:dyDescent="0.2">
      <c r="C145" s="195"/>
      <c r="E145" s="24"/>
      <c r="F145" s="24"/>
      <c r="G145" s="24"/>
    </row>
    <row r="146" spans="3:7" ht="20.149999999999999" customHeight="1" x14ac:dyDescent="0.2">
      <c r="C146" s="195"/>
      <c r="E146" s="24"/>
      <c r="F146" s="24"/>
      <c r="G146" s="24"/>
    </row>
    <row r="147" spans="3:7" ht="20.149999999999999" customHeight="1" x14ac:dyDescent="0.2">
      <c r="C147" s="195"/>
      <c r="E147" s="24"/>
      <c r="F147" s="24"/>
      <c r="G147" s="24"/>
    </row>
    <row r="148" spans="3:7" ht="20.149999999999999" customHeight="1" x14ac:dyDescent="0.2">
      <c r="C148" s="195"/>
      <c r="E148" s="24"/>
      <c r="F148" s="24"/>
      <c r="G148" s="24"/>
    </row>
    <row r="149" spans="3:7" ht="20.149999999999999" customHeight="1" x14ac:dyDescent="0.2">
      <c r="C149" s="195"/>
      <c r="E149" s="24"/>
      <c r="F149" s="24"/>
      <c r="G149" s="24"/>
    </row>
    <row r="150" spans="3:7" ht="20.149999999999999" customHeight="1" x14ac:dyDescent="0.2">
      <c r="C150" s="195"/>
      <c r="E150" s="24"/>
      <c r="F150" s="24"/>
      <c r="G150" s="24"/>
    </row>
    <row r="151" spans="3:7" ht="20.149999999999999" customHeight="1" x14ac:dyDescent="0.2">
      <c r="C151" s="195"/>
      <c r="E151" s="24"/>
      <c r="F151" s="24"/>
      <c r="G151" s="24"/>
    </row>
    <row r="152" spans="3:7" ht="20.149999999999999" customHeight="1" x14ac:dyDescent="0.2">
      <c r="C152" s="195"/>
      <c r="E152" s="24"/>
      <c r="F152" s="24"/>
      <c r="G152" s="24"/>
    </row>
    <row r="153" spans="3:7" ht="20.149999999999999" customHeight="1" x14ac:dyDescent="0.2">
      <c r="C153" s="195"/>
      <c r="E153" s="24"/>
      <c r="F153" s="24"/>
      <c r="G153" s="24"/>
    </row>
    <row r="154" spans="3:7" ht="20.149999999999999" customHeight="1" x14ac:dyDescent="0.2">
      <c r="C154" s="195"/>
      <c r="E154" s="24"/>
      <c r="F154" s="24"/>
      <c r="G154" s="24"/>
    </row>
    <row r="155" spans="3:7" ht="20.149999999999999" customHeight="1" x14ac:dyDescent="0.2">
      <c r="C155" s="195"/>
      <c r="E155" s="24"/>
      <c r="F155" s="24"/>
      <c r="G155" s="24"/>
    </row>
    <row r="156" spans="3:7" ht="20.149999999999999" customHeight="1" x14ac:dyDescent="0.2">
      <c r="C156" s="195"/>
      <c r="E156" s="24"/>
      <c r="F156" s="24"/>
      <c r="G156" s="24"/>
    </row>
    <row r="157" spans="3:7" ht="20.149999999999999" customHeight="1" x14ac:dyDescent="0.2">
      <c r="C157" s="195"/>
      <c r="E157" s="24"/>
      <c r="F157" s="24"/>
      <c r="G157" s="24"/>
    </row>
    <row r="158" spans="3:7" ht="20.149999999999999" customHeight="1" x14ac:dyDescent="0.2">
      <c r="C158" s="195"/>
      <c r="E158" s="24"/>
      <c r="F158" s="24"/>
      <c r="G158" s="24"/>
    </row>
    <row r="159" spans="3:7" ht="20.149999999999999" customHeight="1" x14ac:dyDescent="0.2">
      <c r="C159" s="195"/>
      <c r="E159" s="24"/>
      <c r="F159" s="24"/>
      <c r="G159" s="24"/>
    </row>
    <row r="160" spans="3:7" ht="20.149999999999999" customHeight="1" x14ac:dyDescent="0.2">
      <c r="C160" s="195"/>
      <c r="E160" s="24"/>
      <c r="F160" s="24"/>
      <c r="G160" s="24"/>
    </row>
    <row r="161" spans="3:7" ht="20.149999999999999" customHeight="1" x14ac:dyDescent="0.2">
      <c r="C161" s="195"/>
      <c r="E161" s="24"/>
      <c r="F161" s="24"/>
      <c r="G161" s="24"/>
    </row>
    <row r="162" spans="3:7" ht="20.149999999999999" customHeight="1" x14ac:dyDescent="0.2">
      <c r="C162" s="195"/>
      <c r="E162" s="24"/>
      <c r="F162" s="24"/>
      <c r="G162" s="24"/>
    </row>
    <row r="163" spans="3:7" ht="20.149999999999999" customHeight="1" x14ac:dyDescent="0.2">
      <c r="C163" s="195"/>
      <c r="E163" s="24"/>
      <c r="F163" s="24"/>
      <c r="G163" s="24"/>
    </row>
    <row r="164" spans="3:7" ht="20.149999999999999" customHeight="1" x14ac:dyDescent="0.2">
      <c r="C164" s="195"/>
      <c r="E164" s="24"/>
      <c r="F164" s="24"/>
      <c r="G164" s="24"/>
    </row>
    <row r="165" spans="3:7" ht="20.149999999999999" customHeight="1" x14ac:dyDescent="0.2">
      <c r="C165" s="195"/>
      <c r="E165" s="24"/>
      <c r="F165" s="24"/>
      <c r="G165" s="24"/>
    </row>
    <row r="166" spans="3:7" ht="20.149999999999999" customHeight="1" x14ac:dyDescent="0.2">
      <c r="C166" s="195"/>
      <c r="E166" s="24"/>
      <c r="F166" s="24"/>
      <c r="G166" s="24"/>
    </row>
    <row r="167" spans="3:7" ht="20.149999999999999" customHeight="1" x14ac:dyDescent="0.2">
      <c r="C167" s="195"/>
      <c r="E167" s="24"/>
      <c r="F167" s="24"/>
      <c r="G167" s="24"/>
    </row>
    <row r="168" spans="3:7" ht="20.149999999999999" customHeight="1" x14ac:dyDescent="0.2">
      <c r="C168" s="195"/>
      <c r="E168" s="24"/>
      <c r="F168" s="24"/>
      <c r="G168" s="24"/>
    </row>
    <row r="169" spans="3:7" ht="20.149999999999999" customHeight="1" x14ac:dyDescent="0.2">
      <c r="C169" s="195"/>
      <c r="E169" s="24"/>
      <c r="F169" s="24"/>
      <c r="G169" s="24"/>
    </row>
    <row r="170" spans="3:7" ht="20.149999999999999" customHeight="1" x14ac:dyDescent="0.2">
      <c r="C170" s="195"/>
      <c r="E170" s="24"/>
      <c r="F170" s="24"/>
      <c r="G170" s="24"/>
    </row>
    <row r="171" spans="3:7" ht="20.149999999999999" customHeight="1" x14ac:dyDescent="0.2">
      <c r="C171" s="195"/>
      <c r="E171" s="24"/>
      <c r="F171" s="24"/>
      <c r="G171" s="24"/>
    </row>
    <row r="172" spans="3:7" ht="20.149999999999999" customHeight="1" x14ac:dyDescent="0.2">
      <c r="C172" s="195"/>
      <c r="E172" s="24"/>
      <c r="F172" s="24"/>
      <c r="G172" s="24"/>
    </row>
    <row r="173" spans="3:7" ht="20.149999999999999" customHeight="1" x14ac:dyDescent="0.2">
      <c r="C173" s="195"/>
      <c r="E173" s="24"/>
      <c r="F173" s="24"/>
      <c r="G173" s="24"/>
    </row>
    <row r="174" spans="3:7" ht="20.149999999999999" customHeight="1" x14ac:dyDescent="0.2">
      <c r="C174" s="195"/>
      <c r="E174" s="24"/>
      <c r="F174" s="24"/>
      <c r="G174" s="24"/>
    </row>
    <row r="175" spans="3:7" ht="20.149999999999999" customHeight="1" x14ac:dyDescent="0.2">
      <c r="C175" s="195"/>
      <c r="E175" s="24"/>
      <c r="F175" s="24"/>
      <c r="G175" s="24"/>
    </row>
    <row r="176" spans="3:7" ht="20.149999999999999" customHeight="1" x14ac:dyDescent="0.2">
      <c r="C176" s="195"/>
      <c r="E176" s="24"/>
      <c r="F176" s="24"/>
      <c r="G176" s="24"/>
    </row>
    <row r="177" spans="3:7" ht="20.149999999999999" customHeight="1" x14ac:dyDescent="0.2">
      <c r="C177" s="195"/>
      <c r="E177" s="24"/>
      <c r="F177" s="24"/>
      <c r="G177" s="24"/>
    </row>
    <row r="178" spans="3:7" ht="20.149999999999999" customHeight="1" x14ac:dyDescent="0.2">
      <c r="C178" s="195"/>
      <c r="E178" s="24"/>
      <c r="F178" s="24"/>
      <c r="G178" s="24"/>
    </row>
    <row r="179" spans="3:7" ht="20.149999999999999" customHeight="1" x14ac:dyDescent="0.2">
      <c r="C179" s="195"/>
      <c r="E179" s="24"/>
      <c r="F179" s="24"/>
      <c r="G179" s="24"/>
    </row>
    <row r="180" spans="3:7" ht="20.149999999999999" customHeight="1" x14ac:dyDescent="0.2">
      <c r="C180" s="195"/>
      <c r="E180" s="24"/>
      <c r="F180" s="24"/>
      <c r="G180" s="24"/>
    </row>
    <row r="181" spans="3:7" ht="20.149999999999999" customHeight="1" x14ac:dyDescent="0.2">
      <c r="C181" s="195"/>
      <c r="E181" s="24"/>
      <c r="F181" s="24"/>
      <c r="G181" s="24"/>
    </row>
    <row r="182" spans="3:7" ht="20.149999999999999" customHeight="1" x14ac:dyDescent="0.2">
      <c r="C182" s="195"/>
      <c r="E182" s="24"/>
      <c r="F182" s="24"/>
      <c r="G182" s="24"/>
    </row>
    <row r="183" spans="3:7" ht="20.149999999999999" customHeight="1" x14ac:dyDescent="0.2">
      <c r="C183" s="195"/>
      <c r="E183" s="24"/>
      <c r="F183" s="24"/>
      <c r="G183" s="24"/>
    </row>
    <row r="184" spans="3:7" ht="20.149999999999999" customHeight="1" x14ac:dyDescent="0.2">
      <c r="C184" s="195"/>
      <c r="E184" s="24"/>
      <c r="F184" s="24"/>
      <c r="G184" s="24"/>
    </row>
    <row r="185" spans="3:7" ht="20.149999999999999" customHeight="1" x14ac:dyDescent="0.2">
      <c r="C185" s="195"/>
      <c r="E185" s="24"/>
      <c r="F185" s="24"/>
      <c r="G185" s="24"/>
    </row>
    <row r="186" spans="3:7" ht="20.149999999999999" customHeight="1" x14ac:dyDescent="0.2">
      <c r="C186" s="195"/>
      <c r="E186" s="24"/>
      <c r="F186" s="24"/>
      <c r="G186" s="24"/>
    </row>
    <row r="187" spans="3:7" ht="20.149999999999999" customHeight="1" x14ac:dyDescent="0.2">
      <c r="C187" s="195"/>
      <c r="E187" s="24"/>
      <c r="F187" s="24"/>
      <c r="G187" s="24"/>
    </row>
    <row r="188" spans="3:7" ht="20.149999999999999" customHeight="1" x14ac:dyDescent="0.2">
      <c r="C188" s="195"/>
      <c r="E188" s="24"/>
      <c r="F188" s="24"/>
      <c r="G188" s="24"/>
    </row>
    <row r="189" spans="3:7" ht="20.149999999999999" customHeight="1" x14ac:dyDescent="0.2">
      <c r="C189" s="195"/>
      <c r="E189" s="24"/>
      <c r="F189" s="24"/>
      <c r="G189" s="24"/>
    </row>
    <row r="190" spans="3:7" ht="20.149999999999999" customHeight="1" x14ac:dyDescent="0.2">
      <c r="C190" s="195"/>
      <c r="E190" s="24"/>
      <c r="F190" s="24"/>
      <c r="G190" s="24"/>
    </row>
    <row r="191" spans="3:7" ht="20.149999999999999" customHeight="1" x14ac:dyDescent="0.2">
      <c r="C191" s="195"/>
      <c r="E191" s="24"/>
      <c r="F191" s="24"/>
      <c r="G191" s="24"/>
    </row>
    <row r="192" spans="3:7" ht="20.149999999999999" customHeight="1" x14ac:dyDescent="0.2">
      <c r="C192" s="195"/>
      <c r="E192" s="24"/>
      <c r="F192" s="24"/>
      <c r="G192" s="24"/>
    </row>
    <row r="193" spans="3:7" ht="20.149999999999999" customHeight="1" x14ac:dyDescent="0.2">
      <c r="C193" s="195"/>
      <c r="E193" s="24"/>
      <c r="F193" s="24"/>
      <c r="G193" s="24"/>
    </row>
    <row r="194" spans="3:7" ht="20.149999999999999" customHeight="1" x14ac:dyDescent="0.2">
      <c r="C194" s="195"/>
      <c r="E194" s="24"/>
      <c r="F194" s="24"/>
      <c r="G194" s="24"/>
    </row>
    <row r="195" spans="3:7" ht="20.149999999999999" customHeight="1" x14ac:dyDescent="0.2">
      <c r="C195" s="195"/>
      <c r="E195" s="24"/>
      <c r="F195" s="24"/>
      <c r="G195" s="24"/>
    </row>
    <row r="196" spans="3:7" ht="20.149999999999999" customHeight="1" x14ac:dyDescent="0.2">
      <c r="C196" s="195"/>
      <c r="E196" s="24"/>
      <c r="F196" s="24"/>
      <c r="G196" s="24"/>
    </row>
    <row r="197" spans="3:7" ht="20.149999999999999" customHeight="1" x14ac:dyDescent="0.2">
      <c r="C197" s="195"/>
      <c r="E197" s="24"/>
      <c r="F197" s="24"/>
      <c r="G197" s="24"/>
    </row>
    <row r="198" spans="3:7" ht="20.149999999999999" customHeight="1" x14ac:dyDescent="0.2">
      <c r="C198" s="195"/>
      <c r="E198" s="24"/>
      <c r="F198" s="24"/>
      <c r="G198" s="24"/>
    </row>
  </sheetData>
  <mergeCells count="10">
    <mergeCell ref="A19:A20"/>
    <mergeCell ref="A21:A22"/>
    <mergeCell ref="A27:A28"/>
    <mergeCell ref="A4:D4"/>
    <mergeCell ref="A7:A8"/>
    <mergeCell ref="A9:A10"/>
    <mergeCell ref="A11:A12"/>
    <mergeCell ref="A13:A16"/>
    <mergeCell ref="A17:A18"/>
    <mergeCell ref="A5:A6"/>
  </mergeCells>
  <phoneticPr fontId="2"/>
  <printOptions horizontalCentered="1"/>
  <pageMargins left="0.39370078740157483" right="0.39370078740157483" top="0.6692913385826772" bottom="0.19685039370078741" header="0.51181102362204722" footer="0.35433070866141736"/>
  <pageSetup paperSize="9" scale="68" firstPageNumber="42" fitToWidth="0" fitToHeight="0" orientation="landscape" useFirstPageNumber="1" r:id="rId1"/>
  <headerFooter alignWithMargins="0">
    <oddHeader>&amp;L　</oddHeader>
    <oddFooter>&amp;C&amp;"ＭＳ Ｐ明朝,標準"－&amp;P－&amp;R&amp;"ＭＳ 明朝,標準" 　　　　　　　　　　　　　　　　　　　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6</vt:i4>
      </vt:variant>
    </vt:vector>
  </HeadingPairs>
  <TitlesOfParts>
    <vt:vector size="21" baseType="lpstr">
      <vt:lpstr>中扉</vt:lpstr>
      <vt:lpstr>P34</vt:lpstr>
      <vt:lpstr>P35.36</vt:lpstr>
      <vt:lpstr>P37</vt:lpstr>
      <vt:lpstr>P38</vt:lpstr>
      <vt:lpstr>P39</vt:lpstr>
      <vt:lpstr>P40</vt:lpstr>
      <vt:lpstr>P41</vt:lpstr>
      <vt:lpstr>P42</vt:lpstr>
      <vt:lpstr>P43</vt:lpstr>
      <vt:lpstr>P44</vt:lpstr>
      <vt:lpstr>P45</vt:lpstr>
      <vt:lpstr>P46.47</vt:lpstr>
      <vt:lpstr>P48-52</vt:lpstr>
      <vt:lpstr>P53</vt:lpstr>
      <vt:lpstr>P35.36!Print_Area</vt:lpstr>
      <vt:lpstr>'P37'!Print_Area</vt:lpstr>
      <vt:lpstr>'P38'!Print_Area</vt:lpstr>
      <vt:lpstr>'P40'!Print_Area</vt:lpstr>
      <vt:lpstr>'P48-52'!Print_Area</vt:lpstr>
      <vt:lpstr>'P53'!Print_Area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2024-02-19T03:59:51Z</dcterms:created>
  <dcterms:modified xsi:type="dcterms:W3CDTF">2024-02-19T03:59:58Z</dcterms:modified>
</cp:coreProperties>
</file>